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akroush\Desktop\"/>
    </mc:Choice>
  </mc:AlternateContent>
  <xr:revisionPtr revIDLastSave="0" documentId="13_ncr:1_{79B9B37A-F6E4-4823-AD0E-7E247E563B3A}" xr6:coauthVersionLast="36" xr6:coauthVersionMax="36" xr10:uidLastSave="{00000000-0000-0000-0000-000000000000}"/>
  <bookViews>
    <workbookView xWindow="0" yWindow="0" windowWidth="23040" windowHeight="9060" xr2:uid="{588D78FF-F43B-4A16-A29B-222A347373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D28" i="1"/>
  <c r="D27" i="1"/>
  <c r="D26" i="1"/>
  <c r="E16" i="1"/>
  <c r="F16" i="1" s="1"/>
  <c r="E17" i="1"/>
  <c r="F17" i="1" s="1"/>
  <c r="E18" i="1"/>
  <c r="F18" i="1" s="1"/>
  <c r="E15" i="1"/>
  <c r="F15" i="1" s="1"/>
  <c r="D5" i="1"/>
  <c r="D6" i="1"/>
  <c r="D7" i="1"/>
  <c r="D8" i="1"/>
  <c r="D4" i="1"/>
  <c r="F20" i="1" l="1"/>
  <c r="D22" i="1" s="1"/>
  <c r="E20" i="1"/>
  <c r="D10" i="1"/>
</calcChain>
</file>

<file path=xl/sharedStrings.xml><?xml version="1.0" encoding="utf-8"?>
<sst xmlns="http://schemas.openxmlformats.org/spreadsheetml/2006/main" count="39" uniqueCount="30">
  <si>
    <t xml:space="preserve"># of items </t>
  </si>
  <si>
    <t>total cost</t>
  </si>
  <si>
    <t xml:space="preserve">price/item </t>
  </si>
  <si>
    <t>Item</t>
  </si>
  <si>
    <t>LED Light bulb</t>
  </si>
  <si>
    <t>CFL Light Bulb</t>
  </si>
  <si>
    <t xml:space="preserve">Automatic Switches </t>
  </si>
  <si>
    <t xml:space="preserve">Sockets </t>
  </si>
  <si>
    <t>wires</t>
  </si>
  <si>
    <t>Grand total</t>
  </si>
  <si>
    <t>Total items needed</t>
  </si>
  <si>
    <t xml:space="preserve">Total Energy Usage </t>
  </si>
  <si>
    <t>LED Light bulb (living)</t>
  </si>
  <si>
    <t>LED Light bulb (kitchen)</t>
  </si>
  <si>
    <t>LED Light bulb (Bedroom)</t>
  </si>
  <si>
    <t>CFL Light Bulb (Bathroom)</t>
  </si>
  <si>
    <t xml:space="preserve">Consumption 
per day </t>
  </si>
  <si>
    <t xml:space="preserve">Cosumption 
per month </t>
  </si>
  <si>
    <t>Expected 
hours/ day</t>
  </si>
  <si>
    <t xml:space="preserve">Energy per 
bulb (KW) </t>
  </si>
  <si>
    <t>Total= 5 (fixed amount)+ 0.12 * energy  consumption:</t>
  </si>
  <si>
    <t xml:space="preserve">JD </t>
  </si>
  <si>
    <t>incandescent light</t>
  </si>
  <si>
    <t>Energy Usage Per Month</t>
  </si>
  <si>
    <t>Consumption (KW)/ month</t>
  </si>
  <si>
    <t>Expected Monthly Bill when using each type of bulbs (9 bulbs)</t>
  </si>
  <si>
    <t>Andraih Kakish</t>
  </si>
  <si>
    <t>Lara Taani</t>
  </si>
  <si>
    <t>Leen Ghosheh</t>
  </si>
  <si>
    <t>8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</si>
</sst>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9" xfId="0" applyFont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/>
    <xf numFmtId="0" fontId="3" fillId="0" borderId="25" xfId="0" applyFont="1" applyBorder="1"/>
    <xf numFmtId="0" fontId="3" fillId="0" borderId="7" xfId="0" applyFont="1" applyFill="1" applyBorder="1" applyAlignment="1">
      <alignment wrapText="1"/>
    </xf>
    <xf numFmtId="0" fontId="0" fillId="0" borderId="7" xfId="0" applyBorder="1"/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0" fillId="0" borderId="28" xfId="0" applyBorder="1"/>
    <xf numFmtId="0" fontId="0" fillId="0" borderId="29" xfId="0" applyBorder="1"/>
    <xf numFmtId="0" fontId="1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27" xfId="0" applyFont="1" applyBorder="1"/>
    <xf numFmtId="0" fontId="5" fillId="0" borderId="0" xfId="0" applyFont="1"/>
    <xf numFmtId="0" fontId="2" fillId="2" borderId="18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6" fillId="0" borderId="7" xfId="0" applyFont="1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Expected Monthly Bill</a:t>
            </a:r>
            <a:r>
              <a:rPr lang="en-GB" baseline="0"/>
              <a:t> per each</a:t>
            </a:r>
            <a:r>
              <a:rPr lang="en-GB"/>
              <a:t> Type of Bulb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3"/>
          <c:order val="3"/>
          <c:tx>
            <c:strRef>
              <c:f>Sheet1!$E$24:$E$25</c:f>
              <c:strCache>
                <c:ptCount val="2"/>
                <c:pt idx="0">
                  <c:v>Energy Usage Per Month</c:v>
                </c:pt>
                <c:pt idx="1">
                  <c:v>Expected Monthly Bill when using each type of bulbs (9 bulbs)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Sheet1!$A$26:$A$28</c:f>
              <c:strCache>
                <c:ptCount val="3"/>
                <c:pt idx="0">
                  <c:v>LED Light bulb</c:v>
                </c:pt>
                <c:pt idx="1">
                  <c:v>CFL Light Bulb</c:v>
                </c:pt>
                <c:pt idx="2">
                  <c:v>incandescent light</c:v>
                </c:pt>
              </c:strCache>
            </c:strRef>
          </c:cat>
          <c:val>
            <c:numRef>
              <c:f>Sheet1!$E$26:$E$28</c:f>
              <c:numCache>
                <c:formatCode>General</c:formatCode>
                <c:ptCount val="3"/>
                <c:pt idx="0">
                  <c:v>11.804</c:v>
                </c:pt>
                <c:pt idx="1">
                  <c:v>14.72</c:v>
                </c:pt>
                <c:pt idx="2">
                  <c:v>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A2-476A-AFF6-46619ABB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184079"/>
        <c:axId val="54110572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Sheet1!$B$24:$B$25</c15:sqref>
                        </c15:formulaRef>
                      </c:ext>
                    </c:extLst>
                    <c:strCache>
                      <c:ptCount val="2"/>
                      <c:pt idx="0">
                        <c:v>Energy Usage Per Month</c:v>
                      </c:pt>
                      <c:pt idx="1">
                        <c:v>Energy per 
bulb (KW)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Sheet1!$A$26:$A$28</c15:sqref>
                        </c15:formulaRef>
                      </c:ext>
                    </c:extLst>
                    <c:strCache>
                      <c:ptCount val="3"/>
                      <c:pt idx="0">
                        <c:v>LED Light bulb</c:v>
                      </c:pt>
                      <c:pt idx="1">
                        <c:v>CFL Light Bulb</c:v>
                      </c:pt>
                      <c:pt idx="2">
                        <c:v>incandescent light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Sheet1!$B$26:$B$28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7.0000000000000007E-2</c:v>
                      </c:pt>
                      <c:pt idx="1">
                        <c:v>0.1</c:v>
                      </c:pt>
                      <c:pt idx="2">
                        <c:v>0.2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7A2-476A-AFF6-46619ABB825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Sheet1!$C$24:$C$25</c15:sqref>
                        </c15:formulaRef>
                      </c:ext>
                    </c:extLst>
                    <c:strCache>
                      <c:ptCount val="2"/>
                      <c:pt idx="0">
                        <c:v>Energy Usage Per Month</c:v>
                      </c:pt>
                      <c:pt idx="1">
                        <c:v>Expected 
hours/ day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Sheet1!$A$26:$A$28</c15:sqref>
                        </c15:formulaRef>
                      </c:ext>
                    </c:extLst>
                    <c:strCache>
                      <c:ptCount val="3"/>
                      <c:pt idx="0">
                        <c:v>LED Light bulb</c:v>
                      </c:pt>
                      <c:pt idx="1">
                        <c:v>CFL Light Bulb</c:v>
                      </c:pt>
                      <c:pt idx="2">
                        <c:v>incandescent light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Sheet1!$C$26:$C$28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3</c:v>
                      </c:pt>
                      <c:pt idx="2">
                        <c:v>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7A2-476A-AFF6-46619ABB825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Sheet1!$D$24:$D$25</c15:sqref>
                        </c15:formulaRef>
                      </c:ext>
                    </c:extLst>
                    <c:strCache>
                      <c:ptCount val="2"/>
                      <c:pt idx="0">
                        <c:v>Energy Usage Per Month</c:v>
                      </c:pt>
                      <c:pt idx="1">
                        <c:v>Consumption (KW)/ month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Sheet1!$A$26:$A$28</c15:sqref>
                        </c15:formulaRef>
                      </c:ext>
                    </c:extLst>
                    <c:strCache>
                      <c:ptCount val="3"/>
                      <c:pt idx="0">
                        <c:v>LED Light bulb</c:v>
                      </c:pt>
                      <c:pt idx="1">
                        <c:v>CFL Light Bulb</c:v>
                      </c:pt>
                      <c:pt idx="2">
                        <c:v>incandescent light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Sheet1!$D$26:$D$28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6.3000000000000007</c:v>
                      </c:pt>
                      <c:pt idx="1">
                        <c:v>9.0000000000000018</c:v>
                      </c:pt>
                      <c:pt idx="2">
                        <c:v>18.000000000000004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C7A2-476A-AFF6-46619ABB825A}"/>
                  </c:ext>
                </c:extLst>
              </c15:ser>
            </c15:filteredLineSeries>
          </c:ext>
        </c:extLst>
      </c:lineChart>
      <c:catAx>
        <c:axId val="53918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105727"/>
        <c:crosses val="autoZero"/>
        <c:auto val="1"/>
        <c:lblAlgn val="ctr"/>
        <c:lblOffset val="100"/>
        <c:noMultiLvlLbl val="0"/>
      </c:catAx>
      <c:valAx>
        <c:axId val="54110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18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16</xdr:row>
      <xdr:rowOff>99060</xdr:rowOff>
    </xdr:from>
    <xdr:to>
      <xdr:col>14</xdr:col>
      <xdr:colOff>7620</xdr:colOff>
      <xdr:row>28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743BD4-B758-401D-AEA8-EEEADAB1D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3E10-62A5-4F4D-89E3-FA9F15C94880}">
  <dimension ref="A1:G29"/>
  <sheetViews>
    <sheetView tabSelected="1" workbookViewId="0">
      <selection activeCell="G9" sqref="G9"/>
    </sheetView>
  </sheetViews>
  <sheetFormatPr defaultRowHeight="14.4" x14ac:dyDescent="0.3"/>
  <cols>
    <col min="1" max="1" width="28" bestFit="1" customWidth="1"/>
    <col min="2" max="2" width="20.6640625" customWidth="1"/>
    <col min="3" max="3" width="12.109375" bestFit="1" customWidth="1"/>
    <col min="4" max="4" width="15" customWidth="1"/>
    <col min="5" max="5" width="14.77734375" bestFit="1" customWidth="1"/>
    <col min="6" max="6" width="13.44140625" bestFit="1" customWidth="1"/>
  </cols>
  <sheetData>
    <row r="1" spans="1:7" ht="15" thickBot="1" x14ac:dyDescent="0.35"/>
    <row r="2" spans="1:7" ht="18" thickBot="1" x14ac:dyDescent="0.4">
      <c r="A2" s="4" t="s">
        <v>10</v>
      </c>
      <c r="B2" s="5"/>
      <c r="C2" s="5"/>
      <c r="D2" s="6"/>
      <c r="F2" s="40" t="s">
        <v>29</v>
      </c>
      <c r="G2" s="41"/>
    </row>
    <row r="3" spans="1:7" ht="18" customHeight="1" x14ac:dyDescent="0.35">
      <c r="A3" s="8" t="s">
        <v>3</v>
      </c>
      <c r="B3" s="9" t="s">
        <v>0</v>
      </c>
      <c r="C3" s="9" t="s">
        <v>2</v>
      </c>
      <c r="D3" s="10" t="s">
        <v>1</v>
      </c>
      <c r="F3" s="42" t="s">
        <v>26</v>
      </c>
      <c r="G3" s="43"/>
    </row>
    <row r="4" spans="1:7" ht="18" customHeight="1" x14ac:dyDescent="0.35">
      <c r="A4" s="11" t="s">
        <v>4</v>
      </c>
      <c r="B4" s="7">
        <v>8</v>
      </c>
      <c r="C4" s="7">
        <v>1.5</v>
      </c>
      <c r="D4" s="12">
        <f>B4*C4</f>
        <v>12</v>
      </c>
      <c r="F4" s="44" t="s">
        <v>27</v>
      </c>
      <c r="G4" s="45"/>
    </row>
    <row r="5" spans="1:7" ht="18" customHeight="1" thickBot="1" x14ac:dyDescent="0.4">
      <c r="A5" s="11" t="s">
        <v>5</v>
      </c>
      <c r="B5" s="7">
        <v>1</v>
      </c>
      <c r="C5" s="7">
        <v>1</v>
      </c>
      <c r="D5" s="12">
        <f t="shared" ref="D5:D8" si="0">B5*C5</f>
        <v>1</v>
      </c>
      <c r="F5" s="46" t="s">
        <v>28</v>
      </c>
      <c r="G5" s="47"/>
    </row>
    <row r="6" spans="1:7" ht="17.399999999999999" x14ac:dyDescent="0.35">
      <c r="A6" s="11" t="s">
        <v>6</v>
      </c>
      <c r="B6" s="7">
        <v>6</v>
      </c>
      <c r="C6" s="7">
        <v>1</v>
      </c>
      <c r="D6" s="12">
        <f t="shared" si="0"/>
        <v>6</v>
      </c>
    </row>
    <row r="7" spans="1:7" ht="17.399999999999999" x14ac:dyDescent="0.35">
      <c r="A7" s="11" t="s">
        <v>7</v>
      </c>
      <c r="B7" s="7">
        <v>7</v>
      </c>
      <c r="C7" s="7">
        <v>0.5</v>
      </c>
      <c r="D7" s="12">
        <f t="shared" si="0"/>
        <v>3.5</v>
      </c>
    </row>
    <row r="8" spans="1:7" ht="17.399999999999999" x14ac:dyDescent="0.35">
      <c r="A8" s="11" t="s">
        <v>8</v>
      </c>
      <c r="B8" s="7">
        <v>86</v>
      </c>
      <c r="C8" s="7">
        <v>1</v>
      </c>
      <c r="D8" s="12">
        <f t="shared" si="0"/>
        <v>86</v>
      </c>
    </row>
    <row r="9" spans="1:7" ht="18" thickBot="1" x14ac:dyDescent="0.4">
      <c r="A9" s="13"/>
      <c r="B9" s="14"/>
      <c r="C9" s="14"/>
      <c r="D9" s="15"/>
    </row>
    <row r="10" spans="1:7" ht="18" thickBot="1" x14ac:dyDescent="0.4">
      <c r="A10" s="1" t="s">
        <v>9</v>
      </c>
      <c r="B10" s="2"/>
      <c r="C10" s="2"/>
      <c r="D10" s="3">
        <f>SUM(D4:D8)</f>
        <v>108.5</v>
      </c>
    </row>
    <row r="12" spans="1:7" ht="15" thickBot="1" x14ac:dyDescent="0.35"/>
    <row r="13" spans="1:7" ht="18" thickBot="1" x14ac:dyDescent="0.4">
      <c r="A13" s="17" t="s">
        <v>11</v>
      </c>
      <c r="B13" s="18"/>
      <c r="C13" s="18"/>
      <c r="D13" s="18"/>
      <c r="E13" s="26" t="s">
        <v>11</v>
      </c>
      <c r="F13" s="27"/>
    </row>
    <row r="14" spans="1:7" ht="34.799999999999997" x14ac:dyDescent="0.35">
      <c r="A14" s="8" t="s">
        <v>3</v>
      </c>
      <c r="B14" s="9" t="s">
        <v>0</v>
      </c>
      <c r="C14" s="16" t="s">
        <v>19</v>
      </c>
      <c r="D14" s="21" t="s">
        <v>18</v>
      </c>
      <c r="E14" s="28" t="s">
        <v>16</v>
      </c>
      <c r="F14" s="29" t="s">
        <v>17</v>
      </c>
    </row>
    <row r="15" spans="1:7" ht="17.399999999999999" x14ac:dyDescent="0.35">
      <c r="A15" s="11" t="s">
        <v>12</v>
      </c>
      <c r="B15" s="7">
        <v>4</v>
      </c>
      <c r="C15" s="7">
        <v>7.0000000000000007E-2</v>
      </c>
      <c r="D15" s="22">
        <v>3</v>
      </c>
      <c r="E15" s="11">
        <f>C15*B15*D15</f>
        <v>0.84000000000000008</v>
      </c>
      <c r="F15" s="12">
        <f>E15*30</f>
        <v>25.200000000000003</v>
      </c>
    </row>
    <row r="16" spans="1:7" ht="17.399999999999999" x14ac:dyDescent="0.35">
      <c r="A16" s="11" t="s">
        <v>13</v>
      </c>
      <c r="B16" s="7">
        <v>2</v>
      </c>
      <c r="C16" s="7">
        <v>7.0000000000000007E-2</v>
      </c>
      <c r="D16" s="22">
        <v>3</v>
      </c>
      <c r="E16" s="11">
        <f t="shared" ref="E16:E18" si="1">C16*B16*D16</f>
        <v>0.42000000000000004</v>
      </c>
      <c r="F16" s="12">
        <f t="shared" ref="F16:F18" si="2">E16*30</f>
        <v>12.600000000000001</v>
      </c>
    </row>
    <row r="17" spans="1:6" ht="17.399999999999999" x14ac:dyDescent="0.35">
      <c r="A17" s="11" t="s">
        <v>14</v>
      </c>
      <c r="B17" s="7">
        <v>2</v>
      </c>
      <c r="C17" s="7">
        <v>7.0000000000000007E-2</v>
      </c>
      <c r="D17" s="22">
        <v>2</v>
      </c>
      <c r="E17" s="11">
        <f t="shared" si="1"/>
        <v>0.28000000000000003</v>
      </c>
      <c r="F17" s="12">
        <f t="shared" si="2"/>
        <v>8.4</v>
      </c>
    </row>
    <row r="18" spans="1:6" ht="17.399999999999999" x14ac:dyDescent="0.35">
      <c r="A18" s="11" t="s">
        <v>15</v>
      </c>
      <c r="B18" s="7">
        <v>1</v>
      </c>
      <c r="C18" s="7">
        <v>0.1</v>
      </c>
      <c r="D18" s="22">
        <v>1</v>
      </c>
      <c r="E18" s="11">
        <f t="shared" si="1"/>
        <v>0.1</v>
      </c>
      <c r="F18" s="12">
        <f t="shared" si="2"/>
        <v>3</v>
      </c>
    </row>
    <row r="19" spans="1:6" ht="18" thickBot="1" x14ac:dyDescent="0.4">
      <c r="A19" s="13"/>
      <c r="B19" s="14"/>
      <c r="C19" s="14"/>
      <c r="D19" s="23"/>
      <c r="E19" s="30"/>
      <c r="F19" s="31"/>
    </row>
    <row r="20" spans="1:6" ht="18" thickBot="1" x14ac:dyDescent="0.4">
      <c r="A20" s="19" t="s">
        <v>9</v>
      </c>
      <c r="B20" s="20"/>
      <c r="C20" s="20"/>
      <c r="D20" s="20"/>
      <c r="E20" s="34">
        <f>SUM(E15:E18)</f>
        <v>1.6400000000000003</v>
      </c>
      <c r="F20" s="35">
        <f>SUM(F15:F18)</f>
        <v>49.2</v>
      </c>
    </row>
    <row r="22" spans="1:6" ht="15.6" x14ac:dyDescent="0.3">
      <c r="A22" s="33" t="s">
        <v>20</v>
      </c>
      <c r="D22" s="32">
        <f>5 +(0.12*F20)</f>
        <v>10.904</v>
      </c>
      <c r="E22" s="36" t="s">
        <v>21</v>
      </c>
    </row>
    <row r="23" spans="1:6" ht="15" thickBot="1" x14ac:dyDescent="0.35"/>
    <row r="24" spans="1:6" ht="17.399999999999999" x14ac:dyDescent="0.35">
      <c r="A24" s="17" t="s">
        <v>23</v>
      </c>
      <c r="B24" s="18"/>
      <c r="C24" s="18"/>
      <c r="D24" s="18"/>
      <c r="E24" s="37"/>
    </row>
    <row r="25" spans="1:6" ht="104.4" x14ac:dyDescent="0.35">
      <c r="A25" s="7" t="s">
        <v>3</v>
      </c>
      <c r="B25" s="38" t="s">
        <v>19</v>
      </c>
      <c r="C25" s="38" t="s">
        <v>18</v>
      </c>
      <c r="D25" s="38" t="s">
        <v>24</v>
      </c>
      <c r="E25" s="24" t="s">
        <v>25</v>
      </c>
    </row>
    <row r="26" spans="1:6" ht="17.399999999999999" x14ac:dyDescent="0.35">
      <c r="A26" s="7" t="s">
        <v>4</v>
      </c>
      <c r="B26" s="7">
        <v>7.0000000000000007E-2</v>
      </c>
      <c r="C26" s="7">
        <v>3</v>
      </c>
      <c r="D26" s="7">
        <f>B26*C26*30</f>
        <v>6.3000000000000007</v>
      </c>
      <c r="E26" s="39">
        <f>0.12*D26*9+5</f>
        <v>11.804</v>
      </c>
    </row>
    <row r="27" spans="1:6" ht="17.399999999999999" x14ac:dyDescent="0.35">
      <c r="A27" s="7" t="s">
        <v>5</v>
      </c>
      <c r="B27" s="7">
        <v>0.1</v>
      </c>
      <c r="C27" s="7">
        <v>3</v>
      </c>
      <c r="D27" s="7">
        <f>B27*C27*30</f>
        <v>9.0000000000000018</v>
      </c>
      <c r="E27" s="39">
        <f>D27*0.12*9+5</f>
        <v>14.72</v>
      </c>
    </row>
    <row r="28" spans="1:6" ht="17.399999999999999" x14ac:dyDescent="0.35">
      <c r="A28" s="7" t="s">
        <v>22</v>
      </c>
      <c r="B28" s="7">
        <v>0.2</v>
      </c>
      <c r="C28" s="7">
        <v>3</v>
      </c>
      <c r="D28" s="7">
        <f>B28*C28*30</f>
        <v>18.000000000000004</v>
      </c>
      <c r="E28" s="39">
        <f>D28*0.12*9+5</f>
        <v>24.44</v>
      </c>
    </row>
    <row r="29" spans="1:6" ht="17.399999999999999" x14ac:dyDescent="0.35">
      <c r="A29" s="7"/>
      <c r="B29" s="7"/>
      <c r="C29" s="7"/>
      <c r="D29" s="25"/>
      <c r="E29" s="25"/>
    </row>
  </sheetData>
  <mergeCells count="8">
    <mergeCell ref="F2:G2"/>
    <mergeCell ref="A2:D2"/>
    <mergeCell ref="A13:D13"/>
    <mergeCell ref="E13:F13"/>
    <mergeCell ref="A24:E24"/>
    <mergeCell ref="F3:G3"/>
    <mergeCell ref="F4:G4"/>
    <mergeCell ref="F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n.akroush</dc:creator>
  <cp:lastModifiedBy>n.akroush</cp:lastModifiedBy>
  <dcterms:created xsi:type="dcterms:W3CDTF">2023-05-20T14:42:32Z</dcterms:created>
  <dcterms:modified xsi:type="dcterms:W3CDTF">2023-05-20T16:06:21Z</dcterms:modified>
</cp:coreProperties>
</file>