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EF42A53D-05D0-4AD6-928C-52284394A598}" xr6:coauthVersionLast="47" xr6:coauthVersionMax="47" xr10:uidLastSave="{00000000-0000-0000-0000-000000000000}"/>
  <bookViews>
    <workbookView xWindow="-120" yWindow="-120" windowWidth="15600" windowHeight="11160" activeTab="1" xr2:uid="{5F6E0555-38D0-4FC6-A80A-07ED54827417}"/>
  </bookViews>
  <sheets>
    <sheet name="Sheet1" sheetId="1" r:id="rId1"/>
    <sheet name="graph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7" i="1"/>
  <c r="A17" i="1"/>
  <c r="A7" i="1"/>
  <c r="A21" i="1" l="1"/>
</calcChain>
</file>

<file path=xl/sharedStrings.xml><?xml version="1.0" encoding="utf-8"?>
<sst xmlns="http://schemas.openxmlformats.org/spreadsheetml/2006/main" count="79" uniqueCount="48">
  <si>
    <t>Bedroom</t>
  </si>
  <si>
    <t>Components</t>
  </si>
  <si>
    <t>Price</t>
  </si>
  <si>
    <t>Power</t>
  </si>
  <si>
    <t xml:space="preserve">Time </t>
  </si>
  <si>
    <t>Energy</t>
  </si>
  <si>
    <t>16m Wires</t>
  </si>
  <si>
    <t>2 CFL light bulbs</t>
  </si>
  <si>
    <t>3 Fancy switches</t>
  </si>
  <si>
    <t>45w</t>
  </si>
  <si>
    <t>0.045kw</t>
  </si>
  <si>
    <t>4hrs</t>
  </si>
  <si>
    <t>0.18x30  =5.4</t>
  </si>
  <si>
    <r>
      <t xml:space="preserve">5.4x2      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=10.8kw/h</t>
    </r>
  </si>
  <si>
    <t xml:space="preserve">Kitchen </t>
  </si>
  <si>
    <t>10m Wires</t>
  </si>
  <si>
    <t>1 CFL light bulb</t>
  </si>
  <si>
    <t>1 fancy switch</t>
  </si>
  <si>
    <t>Time</t>
  </si>
  <si>
    <t>1hr</t>
  </si>
  <si>
    <t>0.045x4  =0.18</t>
  </si>
  <si>
    <t>0.045x30   =1.35</t>
  </si>
  <si>
    <t>0.045x1     =0.045</t>
  </si>
  <si>
    <r>
      <t xml:space="preserve">1.35x1        </t>
    </r>
    <r>
      <rPr>
        <b/>
        <sz val="11"/>
        <color rgb="FFFF0000"/>
        <rFont val="Calibri"/>
        <family val="2"/>
        <scheme val="minor"/>
      </rPr>
      <t>=1.35kw/h</t>
    </r>
  </si>
  <si>
    <t>Total components price for room.</t>
  </si>
  <si>
    <t>Livingroom</t>
  </si>
  <si>
    <t>12m Wires</t>
  </si>
  <si>
    <t>3 fancy switches</t>
  </si>
  <si>
    <t>3hrs</t>
  </si>
  <si>
    <t>0.135x30  =4.05</t>
  </si>
  <si>
    <t>0.045x3    =0.135</t>
  </si>
  <si>
    <t>Bathroom</t>
  </si>
  <si>
    <t>6m Wires</t>
  </si>
  <si>
    <r>
      <t xml:space="preserve">4.05x2      </t>
    </r>
    <r>
      <rPr>
        <b/>
        <sz val="11"/>
        <color rgb="FFFF0000"/>
        <rFont val="Calibri"/>
        <family val="2"/>
        <scheme val="minor"/>
      </rPr>
      <t xml:space="preserve"> =8.10kw/h</t>
    </r>
  </si>
  <si>
    <t xml:space="preserve">Total power </t>
  </si>
  <si>
    <t>21.6kwh/month</t>
  </si>
  <si>
    <t>Total energy</t>
  </si>
  <si>
    <t>Total time</t>
  </si>
  <si>
    <t>9hrsx30 = 270 hrs/month</t>
  </si>
  <si>
    <t>0.18kw x 30 = 5.4kw/m</t>
  </si>
  <si>
    <t>Electricity Bill</t>
  </si>
  <si>
    <t>21.6x0.12   =2.952+6</t>
  </si>
  <si>
    <t>Total costs of components</t>
  </si>
  <si>
    <t xml:space="preserve">Bedroom </t>
  </si>
  <si>
    <t xml:space="preserve">Livingroom </t>
  </si>
  <si>
    <t xml:space="preserve">Bathroom </t>
  </si>
  <si>
    <t xml:space="preserve">Rooms </t>
  </si>
  <si>
    <t xml:space="preserve">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</si>
</sst>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JOD]\ * #,##0.00_);_([$JOD]\ * \(#,##0.00\);_([$JOD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6" fillId="0" borderId="0" xfId="0" applyFont="1"/>
    <xf numFmtId="165" fontId="0" fillId="0" borderId="0" xfId="0" applyNumberForma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4" borderId="1" xfId="0" applyFill="1" applyBorder="1"/>
  </cellXfs>
  <cellStyles count="2">
    <cellStyle name="Currency" xfId="1" builtinId="4"/>
    <cellStyle name="Normal" xfId="0" builtinId="0"/>
  </cellStyles>
  <dxfs count="4">
    <dxf>
      <numFmt numFmtId="165" formatCode="_([$JOD]\ * #,##0.00_);_([$JOD]\ * \(#,##0.00\);_([$JOD]\ * &quot;-&quot;??_);_(@_)"/>
    </dxf>
    <dxf>
      <numFmt numFmtId="165" formatCode="_([$JOD]\ * #,##0.00_);_([$JOD]\ * \(#,##0.00\);_([$JOD]\ * &quot;-&quot;??_);_(@_)"/>
    </dxf>
    <dxf>
      <numFmt numFmtId="165" formatCode="_([$JOD]\ * #,##0.00_);_([$JOD]\ * \(#,##0.00\);_([$JOD]\ * &quot;-&quot;??_);_(@_)"/>
    </dxf>
    <dxf>
      <numFmt numFmtId="165" formatCode="_([$JOD]\ * #,##0.00_);_([$JOD]\ * \(#,##0.00\);_([$JOD]\ 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Components</a:t>
            </a:r>
            <a:r>
              <a:rPr lang="en-US" baseline="0">
                <a:solidFill>
                  <a:srgbClr val="FF0000"/>
                </a:solidFill>
              </a:rPr>
              <a:t> </a:t>
            </a:r>
            <a:r>
              <a:rPr lang="en-US">
                <a:solidFill>
                  <a:srgbClr val="FF0000"/>
                </a:solidFill>
              </a:rPr>
              <a:t>Cost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graph!$B$1</c:f>
              <c:strCache>
                <c:ptCount val="1"/>
                <c:pt idx="0">
                  <c:v>Cost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graph!$A$2:$A$5</c:f>
              <c:strCache>
                <c:ptCount val="4"/>
                <c:pt idx="0">
                  <c:v>Bedroom </c:v>
                </c:pt>
                <c:pt idx="1">
                  <c:v>Livingroom </c:v>
                </c:pt>
                <c:pt idx="2">
                  <c:v>Kitchen </c:v>
                </c:pt>
                <c:pt idx="3">
                  <c:v>Bathroom </c:v>
                </c:pt>
              </c:strCache>
            </c:strRef>
          </c:cat>
          <c:val>
            <c:numRef>
              <c:f>graph!$B$2:$B$5</c:f>
              <c:numCache>
                <c:formatCode>General</c:formatCode>
                <c:ptCount val="4"/>
                <c:pt idx="0">
                  <c:v>20.25</c:v>
                </c:pt>
                <c:pt idx="1">
                  <c:v>16.25</c:v>
                </c:pt>
                <c:pt idx="2">
                  <c:v>11.75</c:v>
                </c:pt>
                <c:pt idx="3">
                  <c:v>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4E-4BE4-B17A-6A270CD19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07216"/>
        <c:axId val="237301936"/>
      </c:lineChart>
      <c:catAx>
        <c:axId val="237307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Rooms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01936"/>
        <c:crosses val="autoZero"/>
        <c:auto val="1"/>
        <c:lblAlgn val="ctr"/>
        <c:lblOffset val="100"/>
        <c:noMultiLvlLbl val="0"/>
      </c:catAx>
      <c:valAx>
        <c:axId val="23730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0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90487</xdr:rowOff>
    </xdr:from>
    <xdr:to>
      <xdr:col>11</xdr:col>
      <xdr:colOff>381000</xdr:colOff>
      <xdr:row>16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A64F5B-D323-E80D-45B3-49473E2335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00CFBC-86A9-44A6-9090-3282F230FE0D}" name="Table37" displayName="Table37" ref="A12:E15" totalsRowShown="0">
  <autoFilter ref="A12:E15" xr:uid="{6200CFBC-86A9-44A6-9090-3282F230FE0D}"/>
  <tableColumns count="5">
    <tableColumn id="1" xr3:uid="{78EAB687-276E-4E8F-9C97-8ADF03753AA4}" name="Components"/>
    <tableColumn id="2" xr3:uid="{3C43FD0C-52A9-4CD8-A169-3D9532DA37FB}" name="Price" dataDxfId="3"/>
    <tableColumn id="3" xr3:uid="{781D431A-195B-4424-8605-34B2A9753654}" name="Power"/>
    <tableColumn id="4" xr3:uid="{B22086EC-F7F2-4975-8C9F-8D84B5F6E2EC}" name="Time"/>
    <tableColumn id="5" xr3:uid="{DE840AA2-060E-4218-AE8E-020A76510A73}" name="Energ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494DD6-5E1F-4EFC-B8F4-2D886B8E9A02}" name="Table2" displayName="Table2" ref="A2:E5" totalsRowShown="0">
  <autoFilter ref="A2:E5" xr:uid="{C3494DD6-5E1F-4EFC-B8F4-2D886B8E9A02}"/>
  <tableColumns count="5">
    <tableColumn id="1" xr3:uid="{B4CFB8B5-2B0C-4277-8B54-4E5F4EA9118E}" name="Components"/>
    <tableColumn id="2" xr3:uid="{662C9752-67AA-4382-BAD5-BBE8CA70A77B}" name="Price" dataDxfId="2"/>
    <tableColumn id="3" xr3:uid="{6013F10A-A635-42AD-92B5-206898568E3D}" name="Power"/>
    <tableColumn id="4" xr3:uid="{C948A786-A58F-48C6-A625-EBE76C851AA3}" name="Time "/>
    <tableColumn id="5" xr3:uid="{1CFBC3A8-0EAB-4A20-8088-0D5C55C53393}" name="Energ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983BBE-544D-4348-9B3B-266CFE6C6D7E}" name="Table3" displayName="Table3" ref="G2:K5" totalsRowShown="0">
  <autoFilter ref="G2:K5" xr:uid="{86983BBE-544D-4348-9B3B-266CFE6C6D7E}"/>
  <tableColumns count="5">
    <tableColumn id="1" xr3:uid="{C5459D2E-E876-461E-9960-FA63A06354A3}" name="Components"/>
    <tableColumn id="2" xr3:uid="{C87B8671-23B2-4538-8F39-9C1F05A52280}" name="Price" dataDxfId="1"/>
    <tableColumn id="3" xr3:uid="{7ECC5499-57A2-4ACB-81BA-635923A45295}" name="Power"/>
    <tableColumn id="4" xr3:uid="{04FF357F-409E-4F83-9467-C447283C82C1}" name="Time"/>
    <tableColumn id="5" xr3:uid="{0FD296D8-1C4E-449B-B89C-BAB56F8A547C}" name="Energ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1F0423C-1BA8-4E1C-A089-72500AB8E2B9}" name="Table7" displayName="Table7" ref="G12:K15" totalsRowShown="0">
  <autoFilter ref="G12:K15" xr:uid="{41F0423C-1BA8-4E1C-A089-72500AB8E2B9}"/>
  <tableColumns count="5">
    <tableColumn id="1" xr3:uid="{3130767A-03A1-4C83-94F0-8A3C529E3A54}" name="Components"/>
    <tableColumn id="2" xr3:uid="{072EFE43-A3D7-4D96-8D08-FA3B3B595FD8}" name="Price" dataDxfId="0"/>
    <tableColumn id="3" xr3:uid="{7A3681BE-A297-491F-A2E1-F408CE7DD840}" name="Power"/>
    <tableColumn id="4" xr3:uid="{D679832E-9A8F-4E3D-A041-83F6C62611DF}" name="Time"/>
    <tableColumn id="5" xr3:uid="{A014E2C1-07B4-495A-8E2C-ABA3E4F44B8D}" name="Energ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39B4-DEF4-4895-86D2-2973D9E4CBA8}">
  <dimension ref="A1:W22"/>
  <sheetViews>
    <sheetView zoomScaleNormal="100" workbookViewId="0">
      <selection activeCell="C9" sqref="C9"/>
    </sheetView>
  </sheetViews>
  <sheetFormatPr defaultRowHeight="15" x14ac:dyDescent="0.25"/>
  <cols>
    <col min="1" max="1" width="14.7109375" bestFit="1" customWidth="1"/>
    <col min="2" max="2" width="29.42578125" customWidth="1"/>
    <col min="3" max="4" width="10.42578125" customWidth="1"/>
    <col min="5" max="5" width="19.28515625" bestFit="1" customWidth="1"/>
    <col min="6" max="6" width="10.42578125" customWidth="1"/>
    <col min="7" max="7" width="14" bestFit="1" customWidth="1"/>
    <col min="8" max="8" width="10.85546875" bestFit="1" customWidth="1"/>
    <col min="9" max="9" width="8.5703125" bestFit="1" customWidth="1"/>
    <col min="10" max="10" width="10.42578125" customWidth="1"/>
    <col min="11" max="11" width="24.42578125" customWidth="1"/>
    <col min="13" max="13" width="15" bestFit="1" customWidth="1"/>
    <col min="14" max="14" width="13.5703125" customWidth="1"/>
    <col min="15" max="16" width="10.5703125" customWidth="1"/>
    <col min="17" max="17" width="18.42578125" bestFit="1" customWidth="1"/>
    <col min="18" max="18" width="10.5703125" customWidth="1"/>
    <col min="19" max="19" width="14.7109375" bestFit="1" customWidth="1"/>
    <col min="20" max="22" width="10.5703125" customWidth="1"/>
    <col min="23" max="23" width="19.140625" bestFit="1" customWidth="1"/>
  </cols>
  <sheetData>
    <row r="1" spans="1:23" ht="26.25" x14ac:dyDescent="0.4">
      <c r="A1" s="10" t="s">
        <v>0</v>
      </c>
      <c r="B1" s="10"/>
      <c r="C1" s="10"/>
      <c r="D1" s="10"/>
      <c r="E1" s="10"/>
      <c r="G1" s="10" t="s">
        <v>25</v>
      </c>
      <c r="H1" s="6"/>
      <c r="I1" s="6"/>
      <c r="J1" s="6"/>
      <c r="K1" s="6"/>
      <c r="M1" s="3"/>
      <c r="N1" s="3"/>
      <c r="O1" s="3"/>
      <c r="P1" s="3"/>
      <c r="Q1" s="3"/>
      <c r="S1" s="3"/>
      <c r="T1" s="3"/>
      <c r="U1" s="3"/>
      <c r="V1" s="3"/>
      <c r="W1" s="3"/>
    </row>
    <row r="2" spans="1:23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G2" s="2" t="s">
        <v>1</v>
      </c>
      <c r="H2" s="2" t="s">
        <v>2</v>
      </c>
      <c r="I2" t="s">
        <v>3</v>
      </c>
      <c r="J2" t="s">
        <v>18</v>
      </c>
      <c r="K2" t="s">
        <v>5</v>
      </c>
    </row>
    <row r="3" spans="1:23" x14ac:dyDescent="0.25">
      <c r="A3" t="s">
        <v>6</v>
      </c>
      <c r="B3" s="4">
        <v>16</v>
      </c>
      <c r="C3" s="1" t="s">
        <v>9</v>
      </c>
      <c r="D3" t="s">
        <v>11</v>
      </c>
      <c r="E3" t="s">
        <v>20</v>
      </c>
      <c r="G3" t="s">
        <v>26</v>
      </c>
      <c r="H3" s="4">
        <v>12</v>
      </c>
      <c r="I3" s="1" t="s">
        <v>9</v>
      </c>
      <c r="J3" t="s">
        <v>28</v>
      </c>
      <c r="K3" t="s">
        <v>30</v>
      </c>
    </row>
    <row r="4" spans="1:23" x14ac:dyDescent="0.25">
      <c r="A4" t="s">
        <v>7</v>
      </c>
      <c r="B4" s="4">
        <v>2</v>
      </c>
      <c r="C4" s="1" t="s">
        <v>10</v>
      </c>
      <c r="E4" t="s">
        <v>12</v>
      </c>
      <c r="G4" t="s">
        <v>7</v>
      </c>
      <c r="H4" s="4">
        <v>2</v>
      </c>
      <c r="I4" s="1" t="s">
        <v>10</v>
      </c>
      <c r="K4" t="s">
        <v>29</v>
      </c>
    </row>
    <row r="5" spans="1:23" x14ac:dyDescent="0.25">
      <c r="A5" t="s">
        <v>8</v>
      </c>
      <c r="B5" s="4">
        <v>2.25</v>
      </c>
      <c r="E5" t="s">
        <v>13</v>
      </c>
      <c r="G5" t="s">
        <v>27</v>
      </c>
      <c r="H5" s="4">
        <v>2.25</v>
      </c>
      <c r="K5" t="s">
        <v>33</v>
      </c>
    </row>
    <row r="6" spans="1:23" x14ac:dyDescent="0.25">
      <c r="A6" s="12" t="s">
        <v>24</v>
      </c>
      <c r="B6" s="12"/>
      <c r="C6" s="12"/>
      <c r="D6" s="12"/>
      <c r="E6" s="12"/>
      <c r="G6" s="12" t="s">
        <v>24</v>
      </c>
      <c r="H6" s="12"/>
      <c r="I6" s="12"/>
      <c r="J6" s="12"/>
      <c r="K6" s="12"/>
      <c r="M6" s="2"/>
      <c r="N6" s="2"/>
      <c r="O6" s="2"/>
      <c r="P6" s="2"/>
      <c r="Q6" s="2"/>
    </row>
    <row r="7" spans="1:23" x14ac:dyDescent="0.25">
      <c r="A7" s="14">
        <f>SUM(Table2[Price])</f>
        <v>20.25</v>
      </c>
      <c r="B7" s="14"/>
      <c r="C7" s="14"/>
      <c r="D7" s="14"/>
      <c r="E7" s="14"/>
      <c r="G7" s="14">
        <f>SUM(Table3[Price])</f>
        <v>16.25</v>
      </c>
      <c r="H7" s="14"/>
      <c r="I7" s="14"/>
      <c r="J7" s="14"/>
      <c r="K7" s="14"/>
      <c r="M7" s="2"/>
      <c r="N7" s="2"/>
      <c r="O7" s="2"/>
      <c r="P7" s="2"/>
      <c r="Q7" s="2"/>
    </row>
    <row r="8" spans="1:23" x14ac:dyDescent="0.25">
      <c r="M8" s="2"/>
      <c r="N8" s="2"/>
      <c r="O8" s="2"/>
      <c r="P8" s="2"/>
      <c r="Q8" s="2"/>
    </row>
    <row r="11" spans="1:23" ht="26.25" x14ac:dyDescent="0.4">
      <c r="A11" s="10" t="s">
        <v>14</v>
      </c>
      <c r="B11" s="6"/>
      <c r="C11" s="6"/>
      <c r="D11" s="6"/>
      <c r="E11" s="6"/>
      <c r="G11" s="10" t="s">
        <v>31</v>
      </c>
      <c r="H11" s="6"/>
      <c r="I11" s="6"/>
      <c r="J11" s="6"/>
      <c r="K11" s="6"/>
    </row>
    <row r="12" spans="1:23" x14ac:dyDescent="0.25">
      <c r="A12" s="2" t="s">
        <v>1</v>
      </c>
      <c r="B12" s="2" t="s">
        <v>2</v>
      </c>
      <c r="C12" t="s">
        <v>3</v>
      </c>
      <c r="D12" t="s">
        <v>18</v>
      </c>
      <c r="E12" t="s">
        <v>5</v>
      </c>
      <c r="G12" s="2" t="s">
        <v>1</v>
      </c>
      <c r="H12" s="2" t="s">
        <v>2</v>
      </c>
      <c r="I12" t="s">
        <v>3</v>
      </c>
      <c r="J12" t="s">
        <v>18</v>
      </c>
      <c r="K12" t="s">
        <v>5</v>
      </c>
    </row>
    <row r="13" spans="1:23" x14ac:dyDescent="0.25">
      <c r="A13" t="s">
        <v>15</v>
      </c>
      <c r="B13" s="4">
        <v>10</v>
      </c>
      <c r="C13" s="1" t="s">
        <v>9</v>
      </c>
      <c r="D13" t="s">
        <v>19</v>
      </c>
      <c r="E13" t="s">
        <v>22</v>
      </c>
      <c r="G13" t="s">
        <v>32</v>
      </c>
      <c r="H13" s="4">
        <v>6</v>
      </c>
      <c r="I13" s="1" t="s">
        <v>9</v>
      </c>
      <c r="J13" t="s">
        <v>19</v>
      </c>
      <c r="K13" t="s">
        <v>22</v>
      </c>
    </row>
    <row r="14" spans="1:23" x14ac:dyDescent="0.25">
      <c r="A14" t="s">
        <v>16</v>
      </c>
      <c r="B14" s="4">
        <v>1</v>
      </c>
      <c r="C14" s="1" t="s">
        <v>10</v>
      </c>
      <c r="E14" t="s">
        <v>21</v>
      </c>
      <c r="G14" t="s">
        <v>16</v>
      </c>
      <c r="H14" s="4">
        <v>1</v>
      </c>
      <c r="I14" s="1" t="s">
        <v>10</v>
      </c>
      <c r="K14" t="s">
        <v>21</v>
      </c>
    </row>
    <row r="15" spans="1:23" x14ac:dyDescent="0.25">
      <c r="A15" t="s">
        <v>17</v>
      </c>
      <c r="B15" s="4">
        <v>0.75</v>
      </c>
      <c r="E15" t="s">
        <v>23</v>
      </c>
      <c r="G15" t="s">
        <v>17</v>
      </c>
      <c r="H15" s="4">
        <v>0.75</v>
      </c>
      <c r="K15" t="s">
        <v>23</v>
      </c>
    </row>
    <row r="16" spans="1:23" x14ac:dyDescent="0.25">
      <c r="A16" s="12" t="s">
        <v>24</v>
      </c>
      <c r="B16" s="12"/>
      <c r="C16" s="12"/>
      <c r="D16" s="12"/>
      <c r="E16" s="12"/>
      <c r="G16" s="12" t="s">
        <v>24</v>
      </c>
      <c r="H16" s="6"/>
      <c r="I16" s="6"/>
      <c r="J16" s="6"/>
      <c r="K16" s="6"/>
    </row>
    <row r="17" spans="1:14" x14ac:dyDescent="0.25">
      <c r="A17" s="13">
        <f>SUM(Table37[Price])</f>
        <v>11.75</v>
      </c>
      <c r="B17" s="13"/>
      <c r="C17" s="13"/>
      <c r="D17" s="13"/>
      <c r="E17" s="13"/>
      <c r="G17" s="14">
        <f>SUM(Table7[Price])</f>
        <v>7.75</v>
      </c>
      <c r="H17" s="14"/>
      <c r="I17" s="14"/>
      <c r="J17" s="14"/>
      <c r="K17" s="14"/>
    </row>
    <row r="20" spans="1:14" ht="26.25" x14ac:dyDescent="0.4">
      <c r="A20" s="5" t="s">
        <v>42</v>
      </c>
      <c r="B20" s="5"/>
      <c r="D20" s="5" t="s">
        <v>34</v>
      </c>
      <c r="E20" s="10"/>
      <c r="G20" s="5" t="s">
        <v>36</v>
      </c>
      <c r="H20" s="6"/>
      <c r="J20" s="5" t="s">
        <v>37</v>
      </c>
      <c r="K20" s="6"/>
      <c r="M20" s="5" t="s">
        <v>40</v>
      </c>
      <c r="N20" s="6"/>
    </row>
    <row r="21" spans="1:14" ht="21" x14ac:dyDescent="0.35">
      <c r="A21" s="9">
        <f>SUM(A7,G7,A17,G17)</f>
        <v>56</v>
      </c>
      <c r="B21" s="9"/>
      <c r="D21" s="11" t="s">
        <v>39</v>
      </c>
      <c r="E21" s="6"/>
      <c r="G21" s="7" t="s">
        <v>35</v>
      </c>
      <c r="H21" s="7"/>
      <c r="J21" s="7" t="s">
        <v>38</v>
      </c>
      <c r="K21" s="7"/>
      <c r="M21" s="7" t="s">
        <v>41</v>
      </c>
      <c r="N21" s="7"/>
    </row>
    <row r="22" spans="1:14" ht="21" x14ac:dyDescent="0.35">
      <c r="M22" s="8">
        <v>8.952</v>
      </c>
      <c r="N22" s="8"/>
    </row>
  </sheetData>
  <mergeCells count="23">
    <mergeCell ref="A1:E1"/>
    <mergeCell ref="G1:K1"/>
    <mergeCell ref="A6:E6"/>
    <mergeCell ref="A7:E7"/>
    <mergeCell ref="G6:K6"/>
    <mergeCell ref="G7:K7"/>
    <mergeCell ref="A11:E11"/>
    <mergeCell ref="A16:E16"/>
    <mergeCell ref="A17:E17"/>
    <mergeCell ref="G11:K11"/>
    <mergeCell ref="G16:K16"/>
    <mergeCell ref="G17:K17"/>
    <mergeCell ref="A20:B20"/>
    <mergeCell ref="A21:B21"/>
    <mergeCell ref="D20:E20"/>
    <mergeCell ref="D21:E21"/>
    <mergeCell ref="G20:H20"/>
    <mergeCell ref="G21:H21"/>
    <mergeCell ref="J20:K20"/>
    <mergeCell ref="J21:K21"/>
    <mergeCell ref="M20:N20"/>
    <mergeCell ref="M21:N21"/>
    <mergeCell ref="M22:N22"/>
  </mergeCells>
  <pageMargins left="0.7" right="0.7" top="0.75" bottom="0.75" header="0.3" footer="0.3"/>
  <pageSetup orientation="portrait" horizontalDpi="4294967293" verticalDpi="0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874A-38FA-44C9-8CD1-5EFA313CF7EE}">
  <dimension ref="A1:B5"/>
  <sheetViews>
    <sheetView tabSelected="1" workbookViewId="0">
      <selection activeCell="C17" sqref="C17"/>
    </sheetView>
  </sheetViews>
  <sheetFormatPr defaultRowHeight="15" x14ac:dyDescent="0.25"/>
  <cols>
    <col min="1" max="1" width="11.28515625" bestFit="1" customWidth="1"/>
  </cols>
  <sheetData>
    <row r="1" spans="1:2" ht="15.75" x14ac:dyDescent="0.25">
      <c r="A1" s="15" t="s">
        <v>46</v>
      </c>
      <c r="B1" s="15" t="s">
        <v>47</v>
      </c>
    </row>
    <row r="2" spans="1:2" x14ac:dyDescent="0.25">
      <c r="A2" s="16" t="s">
        <v>43</v>
      </c>
      <c r="B2" s="16">
        <v>20.25</v>
      </c>
    </row>
    <row r="3" spans="1:2" x14ac:dyDescent="0.25">
      <c r="A3" s="16" t="s">
        <v>44</v>
      </c>
      <c r="B3" s="16">
        <v>16.25</v>
      </c>
    </row>
    <row r="4" spans="1:2" x14ac:dyDescent="0.25">
      <c r="A4" s="16" t="s">
        <v>14</v>
      </c>
      <c r="B4" s="16">
        <v>11.75</v>
      </c>
    </row>
    <row r="5" spans="1:2" x14ac:dyDescent="0.25">
      <c r="A5" s="16" t="s">
        <v>45</v>
      </c>
      <c r="B5" s="16">
        <v>7.75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2023-05-17T14:45:00Z</dcterms:created>
  <dcterms:modified xsi:type="dcterms:W3CDTF">2023-05-20T06:55:39Z</dcterms:modified>
</cp:coreProperties>
</file>