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mar\Desktop\"/>
    </mc:Choice>
  </mc:AlternateContent>
  <xr:revisionPtr revIDLastSave="0" documentId="13_ncr:1_{BB222B3C-CBC6-4741-A028-87B409126F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tails of Items and Rooms" sheetId="1" r:id="rId1"/>
    <sheet name="Calculation" sheetId="5" r:id="rId2"/>
    <sheet name="Exampl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8" i="1" s="1"/>
  <c r="J7" i="1"/>
  <c r="J3" i="1"/>
  <c r="C4" i="1"/>
  <c r="C5" i="1"/>
  <c r="C6" i="1"/>
  <c r="C3" i="1"/>
  <c r="B7" i="1"/>
  <c r="C7" i="1" s="1"/>
</calcChain>
</file>

<file path=xl/sharedStrings.xml><?xml version="1.0" encoding="utf-8"?>
<sst xmlns="http://schemas.openxmlformats.org/spreadsheetml/2006/main" count="110" uniqueCount="79">
  <si>
    <t>Living Room</t>
  </si>
  <si>
    <t>Bedroom</t>
  </si>
  <si>
    <t>Kitchen</t>
  </si>
  <si>
    <t>Total</t>
  </si>
  <si>
    <t>Bathroom</t>
  </si>
  <si>
    <t>PERIMETERS</t>
  </si>
  <si>
    <t>NUMBERS ROUNDED - UP</t>
  </si>
  <si>
    <t>Wire</t>
  </si>
  <si>
    <t>4 Light Bulbs</t>
  </si>
  <si>
    <t>LED Light Bulb</t>
  </si>
  <si>
    <t>Motion Activated Light Bulb</t>
  </si>
  <si>
    <t>Electrical Socket</t>
  </si>
  <si>
    <t>Fancy Switch</t>
  </si>
  <si>
    <t>COST OF EACH ITEM</t>
  </si>
  <si>
    <t>TOTAL QUANTITY OF EACH ITEM</t>
  </si>
  <si>
    <t>Rooms</t>
  </si>
  <si>
    <t>17 metres</t>
  </si>
  <si>
    <t>16 metres</t>
  </si>
  <si>
    <t>13 metres</t>
  </si>
  <si>
    <t>3 Light Bulbs</t>
  </si>
  <si>
    <t>NONE</t>
  </si>
  <si>
    <t>1 Motion Activated Light Bulb</t>
  </si>
  <si>
    <t>4 Electrical Sockets</t>
  </si>
  <si>
    <t>5 Electrical Sockets</t>
  </si>
  <si>
    <t>1 Electrical Socket</t>
  </si>
  <si>
    <t>2 Fancy Switches</t>
  </si>
  <si>
    <t>1 Fancy Switches</t>
  </si>
  <si>
    <t>PRICE OF EACH ITEM</t>
  </si>
  <si>
    <t>Wire (metres)</t>
  </si>
  <si>
    <t>A math graph with explaination can be found in the third sheet.</t>
  </si>
  <si>
    <t>Components and Rooms</t>
  </si>
  <si>
    <t>14 W/1000 = 0.014 kiloWatts(We converted watts to kilowatts)</t>
  </si>
  <si>
    <t>0.014 kW * 420 h = 5.88 kWh (kilowatt-hour), that’s only for 1 light bulb, so we will mulitply 5.88 by 11 (because we have a total of 11 light bulbs</t>
  </si>
  <si>
    <t>5.88 kWh *11 = 64.68 kWh in total.</t>
  </si>
  <si>
    <t>On average, a person spends 90% of their day indoors, so 0.9 * 24 hours 
= 21.6 ≈ 22 hours/day (rounded up)
22 - 8 (minimum hours of sleep) = 14 hours awake, 14 * 30 =  420 hours/month</t>
  </si>
  <si>
    <t>64.68 * 0.12 JDs = 7.7616 JDs + the 5 JD subscription = 12.7616, that is the average electricity bill.</t>
  </si>
  <si>
    <t>Here is the rest of the calculation:</t>
  </si>
  <si>
    <t xml:space="preserve">calculating lumens needed per room to know how many light bulbs are required </t>
  </si>
  <si>
    <t>calculating total money that will be spent</t>
  </si>
  <si>
    <t>14+13+13+10 = 50</t>
  </si>
  <si>
    <t>wires = 1 x 50 = 50 + 12 extra =62</t>
  </si>
  <si>
    <t>LED bulbs = 10 x 1.5 = 15</t>
  </si>
  <si>
    <t>motion activated light bulb = 3.5 x 1 =  3.5</t>
  </si>
  <si>
    <t>electrical socket = 0.5 x 15 = 7.5</t>
  </si>
  <si>
    <t>fancy switch = 0.75 x 6 = 4.5</t>
  </si>
  <si>
    <t>= 91.75 + 5 (subscription) = 96.75</t>
  </si>
  <si>
    <t>Calculations</t>
  </si>
  <si>
    <t>Details about the calculation can be found in the second sheet.</t>
  </si>
  <si>
    <t>Example</t>
  </si>
  <si>
    <t>Cost</t>
  </si>
  <si>
    <t>1 Light Bulb</t>
  </si>
  <si>
    <t>2 Light Bulbs</t>
  </si>
  <si>
    <t>One LED light bulb will cost 0.7056 JDs, as the number of light bulbs increase, the bill will increase. This can be shown with an example:</t>
  </si>
  <si>
    <t>5 Light Bulbs</t>
  </si>
  <si>
    <t>6 Light Bulbs</t>
  </si>
  <si>
    <t>7 Light Bulbs</t>
  </si>
  <si>
    <t>8 Light Bulbs</t>
  </si>
  <si>
    <t>9 Light Bulbs</t>
  </si>
  <si>
    <t>10 Light Bulbs</t>
  </si>
  <si>
    <t>11 Light Bulbs</t>
  </si>
  <si>
    <t>12 Light Bulbs</t>
  </si>
  <si>
    <t>13 Light Bulbs</t>
  </si>
  <si>
    <t>14 Light Bulbs</t>
  </si>
  <si>
    <t>15 Light Bulbs</t>
  </si>
  <si>
    <t>16 Light Bulbs</t>
  </si>
  <si>
    <t>17 Light Bulbs</t>
  </si>
  <si>
    <t>18 Light Bulbs</t>
  </si>
  <si>
    <t>19 Light Bulbs</t>
  </si>
  <si>
    <t>20 Light Bulbs</t>
  </si>
  <si>
    <t>Number of Light Bulbs</t>
  </si>
  <si>
    <t>As the number of light bulbs increases, the cost will increase.</t>
  </si>
  <si>
    <t>Convert m² to perimeter (m) by calculating the square root of m² then multiply by 4 to give the answer in (m). (sr = square root)</t>
  </si>
  <si>
    <t>sr of 12 = 3.5 * 4 =  14</t>
  </si>
  <si>
    <t>sr of 10 = 3.2 * 4 = 12.8 = 13</t>
  </si>
  <si>
    <t>sr of 6 = 2.4 * 4 = 9.6 = 10</t>
  </si>
  <si>
    <t>12 * 250 = 3000 lumens ≈ 4 LED bulbs</t>
  </si>
  <si>
    <t>10 * 250 = 2500 lumens ≈ 3 LED bulbs</t>
  </si>
  <si>
    <t>6 * 250 = 1500 lumens = 1 motion activated bulbs</t>
  </si>
  <si>
    <t>We used LED Lamps (11 Lamps) and decided to choose a light intensity of 1400 lumens, so we used a power of 14 W (watts)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</si>
</sst>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JOD]\ * #,##0.00_);_([$JOD]\ * \(#,##0.00\);_([$JOD]\ * &quot;-&quot;??_);_(@_)"/>
    <numFmt numFmtId="165" formatCode="_([$JOD]\ * #,##0.0000_);_([$JOD]\ * \(#,##0.0000\);_([$JOD]\ * &quot;-&quot;??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5" borderId="0" xfId="0" applyFill="1"/>
    <xf numFmtId="0" fontId="0" fillId="6" borderId="0" xfId="0" applyFill="1"/>
    <xf numFmtId="0" fontId="1" fillId="3" borderId="0" xfId="0" applyFont="1" applyFill="1" applyAlignment="1">
      <alignment horizontal="center"/>
    </xf>
    <xf numFmtId="0" fontId="0" fillId="10" borderId="0" xfId="0" applyFill="1"/>
    <xf numFmtId="0" fontId="0" fillId="0" borderId="0" xfId="0" applyAlignment="1">
      <alignment horizontal="center"/>
    </xf>
    <xf numFmtId="0" fontId="0" fillId="8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10" borderId="0" xfId="1" applyNumberFormat="1" applyFont="1" applyFill="1"/>
    <xf numFmtId="0" fontId="0" fillId="12" borderId="0" xfId="0" applyFill="1"/>
    <xf numFmtId="164" fontId="0" fillId="12" borderId="0" xfId="0" applyNumberFormat="1" applyFill="1"/>
    <xf numFmtId="0" fontId="2" fillId="13" borderId="0" xfId="0" applyFont="1" applyFill="1"/>
    <xf numFmtId="0" fontId="4" fillId="0" borderId="0" xfId="0" applyFont="1"/>
    <xf numFmtId="0" fontId="4" fillId="4" borderId="0" xfId="0" applyFont="1" applyFill="1"/>
    <xf numFmtId="0" fontId="4" fillId="11" borderId="0" xfId="0" applyFont="1" applyFill="1" applyAlignment="1">
      <alignment wrapText="1"/>
    </xf>
    <xf numFmtId="0" fontId="4" fillId="11" borderId="0" xfId="0" applyFont="1" applyFill="1"/>
    <xf numFmtId="0" fontId="0" fillId="4" borderId="0" xfId="0" applyFill="1"/>
    <xf numFmtId="165" fontId="0" fillId="14" borderId="0" xfId="0" applyNumberFormat="1" applyFill="1"/>
    <xf numFmtId="0" fontId="0" fillId="15" borderId="0" xfId="0" applyFill="1"/>
    <xf numFmtId="0" fontId="0" fillId="16" borderId="0" xfId="0" applyFill="1"/>
    <xf numFmtId="0" fontId="2" fillId="2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Example!$B$5:$B$24</c:f>
              <c:strCache>
                <c:ptCount val="20"/>
                <c:pt idx="0">
                  <c:v>1 Light Bulb</c:v>
                </c:pt>
                <c:pt idx="1">
                  <c:v>2 Light Bulbs</c:v>
                </c:pt>
                <c:pt idx="2">
                  <c:v>3 Light Bulbs</c:v>
                </c:pt>
                <c:pt idx="3">
                  <c:v>4 Light Bulbs</c:v>
                </c:pt>
                <c:pt idx="4">
                  <c:v>5 Light Bulbs</c:v>
                </c:pt>
                <c:pt idx="5">
                  <c:v>6 Light Bulbs</c:v>
                </c:pt>
                <c:pt idx="6">
                  <c:v>7 Light Bulbs</c:v>
                </c:pt>
                <c:pt idx="7">
                  <c:v>8 Light Bulbs</c:v>
                </c:pt>
                <c:pt idx="8">
                  <c:v>9 Light Bulbs</c:v>
                </c:pt>
                <c:pt idx="9">
                  <c:v>10 Light Bulbs</c:v>
                </c:pt>
                <c:pt idx="10">
                  <c:v>11 Light Bulbs</c:v>
                </c:pt>
                <c:pt idx="11">
                  <c:v>12 Light Bulbs</c:v>
                </c:pt>
                <c:pt idx="12">
                  <c:v>13 Light Bulbs</c:v>
                </c:pt>
                <c:pt idx="13">
                  <c:v>14 Light Bulbs</c:v>
                </c:pt>
                <c:pt idx="14">
                  <c:v>15 Light Bulbs</c:v>
                </c:pt>
                <c:pt idx="15">
                  <c:v>16 Light Bulbs</c:v>
                </c:pt>
                <c:pt idx="16">
                  <c:v>17 Light Bulbs</c:v>
                </c:pt>
                <c:pt idx="17">
                  <c:v>18 Light Bulbs</c:v>
                </c:pt>
                <c:pt idx="18">
                  <c:v>19 Light Bulbs</c:v>
                </c:pt>
                <c:pt idx="19">
                  <c:v>20 Light Bulbs</c:v>
                </c:pt>
              </c:strCache>
            </c:strRef>
          </c:cat>
          <c:val>
            <c:numRef>
              <c:f>Example!$C$5:$C$24</c:f>
              <c:numCache>
                <c:formatCode>_([$JOD]\ * #,##0.0000_);_([$JOD]\ * \(#,##0.0000\);_([$JOD]\ * "-"????_);_(@_)</c:formatCode>
                <c:ptCount val="20"/>
                <c:pt idx="0">
                  <c:v>0.7056</c:v>
                </c:pt>
                <c:pt idx="1">
                  <c:v>1.4112</c:v>
                </c:pt>
                <c:pt idx="2">
                  <c:v>2.1168</c:v>
                </c:pt>
                <c:pt idx="3">
                  <c:v>2.8224</c:v>
                </c:pt>
                <c:pt idx="4">
                  <c:v>3.528</c:v>
                </c:pt>
                <c:pt idx="5">
                  <c:v>4.2336</c:v>
                </c:pt>
                <c:pt idx="6">
                  <c:v>4.9391999999999996</c:v>
                </c:pt>
                <c:pt idx="7">
                  <c:v>5.6448</c:v>
                </c:pt>
                <c:pt idx="8">
                  <c:v>6.3503999999999996</c:v>
                </c:pt>
                <c:pt idx="9">
                  <c:v>7.056</c:v>
                </c:pt>
                <c:pt idx="10">
                  <c:v>7.7615999999999996</c:v>
                </c:pt>
                <c:pt idx="11">
                  <c:v>8.4672000000000001</c:v>
                </c:pt>
                <c:pt idx="12">
                  <c:v>9.1728000000000005</c:v>
                </c:pt>
                <c:pt idx="13">
                  <c:v>9.8783999999999992</c:v>
                </c:pt>
                <c:pt idx="14">
                  <c:v>10.584</c:v>
                </c:pt>
                <c:pt idx="15">
                  <c:v>11.2896</c:v>
                </c:pt>
                <c:pt idx="16">
                  <c:v>11.995200000000001</c:v>
                </c:pt>
                <c:pt idx="17">
                  <c:v>12.700799999999999</c:v>
                </c:pt>
                <c:pt idx="18">
                  <c:v>13.4064</c:v>
                </c:pt>
                <c:pt idx="19">
                  <c:v>14.112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B-4BC2-954E-6DB7A2A0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337503"/>
        <c:axId val="575336255"/>
      </c:lineChart>
      <c:catAx>
        <c:axId val="57533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336255"/>
        <c:crosses val="autoZero"/>
        <c:auto val="1"/>
        <c:lblAlgn val="ctr"/>
        <c:lblOffset val="100"/>
        <c:noMultiLvlLbl val="0"/>
      </c:catAx>
      <c:valAx>
        <c:axId val="57533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[$JOD]\ * #,##0.0000_);_([$JOD]\ * \(#,##0.0000\);_([$JOD]\ * &quot;-&quot;??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337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109537</xdr:rowOff>
    </xdr:from>
    <xdr:to>
      <xdr:col>12</xdr:col>
      <xdr:colOff>219075</xdr:colOff>
      <xdr:row>17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DE8F68-5C1B-4D1A-811D-718DE6543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D90B34-ECB8-4383-A45A-8E718AC665B1}" name="Table4" displayName="Table4" ref="A12:F16" totalsRowShown="0">
  <autoFilter ref="A12:F16" xr:uid="{4AD90B34-ECB8-4383-A45A-8E718AC665B1}"/>
  <tableColumns count="6">
    <tableColumn id="1" xr3:uid="{76E0DDDE-F218-40A5-A3E3-0784969D5C1D}" name="Rooms"/>
    <tableColumn id="2" xr3:uid="{DAEA5553-2022-461E-8E5C-B9F7836C1AEF}" name="Wire"/>
    <tableColumn id="3" xr3:uid="{4E84E911-BE85-44C3-9F68-D8B16781951E}" name="LED Light Bulb"/>
    <tableColumn id="4" xr3:uid="{FFCCD42E-3A54-487C-9271-F2483BB04B9A}" name="Motion Activated Light Bulb" dataDxfId="0"/>
    <tableColumn id="5" xr3:uid="{2F33958A-4A61-4EDE-B2BB-C5967EDBD218}" name="Electrical Socket"/>
    <tableColumn id="6" xr3:uid="{192D238D-A329-49C6-8FD2-092D3A5B1290}" name="Fancy Swit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C19" sqref="C19:D19"/>
    </sheetView>
  </sheetViews>
  <sheetFormatPr defaultRowHeight="15" x14ac:dyDescent="0.25"/>
  <cols>
    <col min="1" max="1" width="16.28515625" bestFit="1" customWidth="1"/>
    <col min="2" max="2" width="11" customWidth="1"/>
    <col min="3" max="3" width="29" bestFit="1" customWidth="1"/>
    <col min="4" max="4" width="28.42578125" bestFit="1" customWidth="1"/>
    <col min="5" max="5" width="19" customWidth="1"/>
    <col min="6" max="6" width="15.85546875" bestFit="1" customWidth="1"/>
    <col min="7" max="7" width="26" bestFit="1" customWidth="1"/>
    <col min="8" max="8" width="16.42578125" customWidth="1"/>
    <col min="9" max="9" width="26" bestFit="1" customWidth="1"/>
    <col min="10" max="10" width="11.85546875" bestFit="1" customWidth="1"/>
  </cols>
  <sheetData>
    <row r="1" spans="1:10" ht="22.5" x14ac:dyDescent="0.3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5" t="s">
        <v>5</v>
      </c>
      <c r="B2" s="25"/>
      <c r="C2" s="3" t="s">
        <v>6</v>
      </c>
      <c r="D2" s="26" t="s">
        <v>14</v>
      </c>
      <c r="E2" s="26"/>
      <c r="F2" s="26"/>
      <c r="G2" s="24" t="s">
        <v>27</v>
      </c>
      <c r="H2" s="24"/>
      <c r="I2" s="21" t="s">
        <v>13</v>
      </c>
      <c r="J2" s="21"/>
    </row>
    <row r="3" spans="1:10" x14ac:dyDescent="0.25">
      <c r="A3" s="1" t="s">
        <v>0</v>
      </c>
      <c r="B3" s="1">
        <v>14</v>
      </c>
      <c r="C3" s="2">
        <f>ROUNDUP(B3,0)</f>
        <v>14</v>
      </c>
      <c r="D3" s="23" t="s">
        <v>28</v>
      </c>
      <c r="E3" s="23"/>
      <c r="F3" s="6">
        <v>62</v>
      </c>
      <c r="G3" s="4" t="s">
        <v>7</v>
      </c>
      <c r="H3" s="8">
        <v>1</v>
      </c>
      <c r="I3" s="9" t="s">
        <v>7</v>
      </c>
      <c r="J3" s="10">
        <f>F3*H3</f>
        <v>62</v>
      </c>
    </row>
    <row r="4" spans="1:10" x14ac:dyDescent="0.25">
      <c r="A4" s="1" t="s">
        <v>1</v>
      </c>
      <c r="B4" s="1">
        <v>12.8</v>
      </c>
      <c r="C4" s="2">
        <f t="shared" ref="C4:C7" si="0">ROUNDUP(B4,0)</f>
        <v>13</v>
      </c>
      <c r="D4" s="23" t="s">
        <v>9</v>
      </c>
      <c r="E4" s="23"/>
      <c r="F4" s="6">
        <v>10</v>
      </c>
      <c r="G4" s="4" t="s">
        <v>9</v>
      </c>
      <c r="H4" s="8">
        <v>1.5</v>
      </c>
      <c r="I4" s="9" t="s">
        <v>9</v>
      </c>
      <c r="J4" s="10">
        <f t="shared" ref="J4:J7" si="1">F4*H4</f>
        <v>15</v>
      </c>
    </row>
    <row r="5" spans="1:10" x14ac:dyDescent="0.25">
      <c r="A5" s="1" t="s">
        <v>2</v>
      </c>
      <c r="B5" s="1">
        <v>12.8</v>
      </c>
      <c r="C5" s="2">
        <f t="shared" si="0"/>
        <v>13</v>
      </c>
      <c r="D5" s="23" t="s">
        <v>10</v>
      </c>
      <c r="E5" s="23"/>
      <c r="F5" s="6">
        <v>1</v>
      </c>
      <c r="G5" s="4" t="s">
        <v>10</v>
      </c>
      <c r="H5" s="8">
        <v>3.5</v>
      </c>
      <c r="I5" s="9" t="s">
        <v>10</v>
      </c>
      <c r="J5" s="10">
        <f t="shared" si="1"/>
        <v>3.5</v>
      </c>
    </row>
    <row r="6" spans="1:10" x14ac:dyDescent="0.25">
      <c r="A6" s="1" t="s">
        <v>4</v>
      </c>
      <c r="B6" s="1">
        <v>9.6</v>
      </c>
      <c r="C6" s="2">
        <f t="shared" si="0"/>
        <v>10</v>
      </c>
      <c r="D6" s="23" t="s">
        <v>11</v>
      </c>
      <c r="E6" s="23"/>
      <c r="F6" s="6">
        <v>15</v>
      </c>
      <c r="G6" s="4" t="s">
        <v>11</v>
      </c>
      <c r="H6" s="8">
        <v>0.5</v>
      </c>
      <c r="I6" s="9" t="s">
        <v>11</v>
      </c>
      <c r="J6" s="10">
        <f t="shared" si="1"/>
        <v>7.5</v>
      </c>
    </row>
    <row r="7" spans="1:10" x14ac:dyDescent="0.25">
      <c r="A7" s="1" t="s">
        <v>3</v>
      </c>
      <c r="B7" s="1">
        <f>SUM(B3:B6)</f>
        <v>49.2</v>
      </c>
      <c r="C7" s="2">
        <f t="shared" si="0"/>
        <v>50</v>
      </c>
      <c r="D7" s="23" t="s">
        <v>12</v>
      </c>
      <c r="E7" s="23"/>
      <c r="F7" s="6">
        <v>5</v>
      </c>
      <c r="G7" s="4" t="s">
        <v>12</v>
      </c>
      <c r="H7" s="8">
        <v>0.75</v>
      </c>
      <c r="I7" s="9" t="s">
        <v>12</v>
      </c>
      <c r="J7" s="10">
        <f t="shared" si="1"/>
        <v>3.75</v>
      </c>
    </row>
    <row r="8" spans="1:10" x14ac:dyDescent="0.25">
      <c r="F8" s="7"/>
      <c r="I8" s="9" t="s">
        <v>3</v>
      </c>
      <c r="J8" s="10">
        <f>SUM(J3:J7)</f>
        <v>91.75</v>
      </c>
    </row>
    <row r="12" spans="1:10" x14ac:dyDescent="0.25">
      <c r="A12" t="s">
        <v>15</v>
      </c>
      <c r="B12" t="s">
        <v>7</v>
      </c>
      <c r="C12" t="s">
        <v>9</v>
      </c>
      <c r="D12" t="s">
        <v>10</v>
      </c>
      <c r="E12" t="s">
        <v>11</v>
      </c>
      <c r="F12" t="s">
        <v>12</v>
      </c>
    </row>
    <row r="13" spans="1:10" x14ac:dyDescent="0.25">
      <c r="A13" t="s">
        <v>0</v>
      </c>
      <c r="B13" t="s">
        <v>16</v>
      </c>
      <c r="C13" s="5" t="s">
        <v>8</v>
      </c>
      <c r="D13" s="5" t="s">
        <v>20</v>
      </c>
      <c r="E13" t="s">
        <v>23</v>
      </c>
      <c r="F13" t="s">
        <v>25</v>
      </c>
    </row>
    <row r="14" spans="1:10" x14ac:dyDescent="0.25">
      <c r="A14" t="s">
        <v>1</v>
      </c>
      <c r="B14" t="s">
        <v>17</v>
      </c>
      <c r="C14" s="5" t="s">
        <v>19</v>
      </c>
      <c r="D14" s="5" t="s">
        <v>20</v>
      </c>
      <c r="E14" t="s">
        <v>22</v>
      </c>
      <c r="F14" t="s">
        <v>26</v>
      </c>
    </row>
    <row r="15" spans="1:10" x14ac:dyDescent="0.25">
      <c r="A15" t="s">
        <v>2</v>
      </c>
      <c r="B15" t="s">
        <v>17</v>
      </c>
      <c r="C15" s="5" t="s">
        <v>19</v>
      </c>
      <c r="D15" s="5" t="s">
        <v>20</v>
      </c>
      <c r="E15" t="s">
        <v>23</v>
      </c>
      <c r="F15" t="s">
        <v>26</v>
      </c>
    </row>
    <row r="16" spans="1:10" x14ac:dyDescent="0.25">
      <c r="A16" t="s">
        <v>4</v>
      </c>
      <c r="B16" t="s">
        <v>18</v>
      </c>
      <c r="C16" s="5" t="s">
        <v>20</v>
      </c>
      <c r="D16" s="5" t="s">
        <v>21</v>
      </c>
      <c r="E16" t="s">
        <v>24</v>
      </c>
      <c r="F16" t="s">
        <v>26</v>
      </c>
    </row>
    <row r="18" spans="3:4" x14ac:dyDescent="0.25">
      <c r="C18" s="22" t="s">
        <v>47</v>
      </c>
      <c r="D18" s="22"/>
    </row>
    <row r="19" spans="3:4" x14ac:dyDescent="0.25">
      <c r="C19" s="22" t="s">
        <v>29</v>
      </c>
      <c r="D19" s="22"/>
    </row>
  </sheetData>
  <mergeCells count="12">
    <mergeCell ref="A1:J1"/>
    <mergeCell ref="I2:J2"/>
    <mergeCell ref="C18:D18"/>
    <mergeCell ref="C19:D19"/>
    <mergeCell ref="D7:E7"/>
    <mergeCell ref="G2:H2"/>
    <mergeCell ref="A2:B2"/>
    <mergeCell ref="D2:F2"/>
    <mergeCell ref="D3:E3"/>
    <mergeCell ref="D4:E4"/>
    <mergeCell ref="D5:E5"/>
    <mergeCell ref="D6:E6"/>
  </mergeCells>
  <pageMargins left="0.7" right="0.7" top="0.75" bottom="0.75" header="0.3" footer="0.3"/>
  <pageSetup orientation="portrait" r:id="rId1"/>
  <headerFooter>
    <oddHeader>&amp;RInterdisciplinary  Project &amp;D&amp;T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FD12D-A818-47DD-8BDA-BCA97197150F}">
  <dimension ref="A1:A28"/>
  <sheetViews>
    <sheetView workbookViewId="0">
      <selection activeCell="A15" sqref="A15"/>
    </sheetView>
  </sheetViews>
  <sheetFormatPr defaultRowHeight="15" x14ac:dyDescent="0.25"/>
  <cols>
    <col min="1" max="1" width="130.42578125" customWidth="1"/>
  </cols>
  <sheetData>
    <row r="1" spans="1:1" ht="22.5" x14ac:dyDescent="0.3">
      <c r="A1" s="11" t="s">
        <v>46</v>
      </c>
    </row>
    <row r="2" spans="1:1" ht="45" x14ac:dyDescent="0.25">
      <c r="A2" s="14" t="s">
        <v>34</v>
      </c>
    </row>
    <row r="3" spans="1:1" x14ac:dyDescent="0.25">
      <c r="A3" s="15" t="s">
        <v>78</v>
      </c>
    </row>
    <row r="4" spans="1:1" x14ac:dyDescent="0.25">
      <c r="A4" s="15" t="s">
        <v>31</v>
      </c>
    </row>
    <row r="5" spans="1:1" x14ac:dyDescent="0.25">
      <c r="A5" s="15" t="s">
        <v>32</v>
      </c>
    </row>
    <row r="6" spans="1:1" x14ac:dyDescent="0.25">
      <c r="A6" s="15" t="s">
        <v>33</v>
      </c>
    </row>
    <row r="7" spans="1:1" x14ac:dyDescent="0.25">
      <c r="A7" s="15" t="s">
        <v>35</v>
      </c>
    </row>
    <row r="8" spans="1:1" x14ac:dyDescent="0.25">
      <c r="A8" s="12" t="s">
        <v>36</v>
      </c>
    </row>
    <row r="9" spans="1:1" x14ac:dyDescent="0.25">
      <c r="A9" s="13" t="s">
        <v>71</v>
      </c>
    </row>
    <row r="10" spans="1:1" x14ac:dyDescent="0.25">
      <c r="A10" s="13" t="s">
        <v>72</v>
      </c>
    </row>
    <row r="11" spans="1:1" x14ac:dyDescent="0.25">
      <c r="A11" s="13" t="s">
        <v>73</v>
      </c>
    </row>
    <row r="12" spans="1:1" x14ac:dyDescent="0.25">
      <c r="A12" s="13" t="s">
        <v>73</v>
      </c>
    </row>
    <row r="13" spans="1:1" x14ac:dyDescent="0.25">
      <c r="A13" s="13" t="s">
        <v>74</v>
      </c>
    </row>
    <row r="14" spans="1:1" x14ac:dyDescent="0.25">
      <c r="A14" s="13"/>
    </row>
    <row r="15" spans="1:1" x14ac:dyDescent="0.25">
      <c r="A15" s="13" t="s">
        <v>37</v>
      </c>
    </row>
    <row r="16" spans="1:1" x14ac:dyDescent="0.25">
      <c r="A16" s="13" t="s">
        <v>75</v>
      </c>
    </row>
    <row r="17" spans="1:1" x14ac:dyDescent="0.25">
      <c r="A17" s="13" t="s">
        <v>76</v>
      </c>
    </row>
    <row r="18" spans="1:1" x14ac:dyDescent="0.25">
      <c r="A18" s="13" t="s">
        <v>76</v>
      </c>
    </row>
    <row r="19" spans="1:1" x14ac:dyDescent="0.25">
      <c r="A19" s="13" t="s">
        <v>77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316E-9240-422B-A577-EE0196727FC9}">
  <dimension ref="A1:N24"/>
  <sheetViews>
    <sheetView workbookViewId="0">
      <selection activeCell="R13" sqref="R13"/>
    </sheetView>
  </sheetViews>
  <sheetFormatPr defaultRowHeight="15" x14ac:dyDescent="0.25"/>
  <cols>
    <col min="2" max="2" width="20.85546875" bestFit="1" customWidth="1"/>
    <col min="3" max="3" width="12.85546875" bestFit="1" customWidth="1"/>
  </cols>
  <sheetData>
    <row r="1" spans="1:13" ht="22.5" x14ac:dyDescent="0.3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2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x14ac:dyDescent="0.25">
      <c r="B4" s="18" t="s">
        <v>69</v>
      </c>
      <c r="C4" s="16" t="s">
        <v>49</v>
      </c>
    </row>
    <row r="5" spans="1:13" x14ac:dyDescent="0.25">
      <c r="B5" s="19" t="s">
        <v>50</v>
      </c>
      <c r="C5" s="17">
        <v>0.7056</v>
      </c>
    </row>
    <row r="6" spans="1:13" x14ac:dyDescent="0.25">
      <c r="B6" s="19" t="s">
        <v>51</v>
      </c>
      <c r="C6" s="17">
        <v>1.4112</v>
      </c>
    </row>
    <row r="7" spans="1:13" x14ac:dyDescent="0.25">
      <c r="B7" s="19" t="s">
        <v>19</v>
      </c>
      <c r="C7" s="17">
        <v>2.1168</v>
      </c>
    </row>
    <row r="8" spans="1:13" x14ac:dyDescent="0.25">
      <c r="B8" s="19" t="s">
        <v>8</v>
      </c>
      <c r="C8" s="17">
        <v>2.8224</v>
      </c>
    </row>
    <row r="9" spans="1:13" x14ac:dyDescent="0.25">
      <c r="B9" s="19" t="s">
        <v>53</v>
      </c>
      <c r="C9" s="17">
        <v>3.528</v>
      </c>
    </row>
    <row r="10" spans="1:13" x14ac:dyDescent="0.25">
      <c r="B10" s="19" t="s">
        <v>54</v>
      </c>
      <c r="C10" s="17">
        <v>4.2336</v>
      </c>
    </row>
    <row r="11" spans="1:13" x14ac:dyDescent="0.25">
      <c r="B11" s="19" t="s">
        <v>55</v>
      </c>
      <c r="C11" s="17">
        <v>4.9391999999999996</v>
      </c>
    </row>
    <row r="12" spans="1:13" x14ac:dyDescent="0.25">
      <c r="B12" s="19" t="s">
        <v>56</v>
      </c>
      <c r="C12" s="17">
        <v>5.6448</v>
      </c>
    </row>
    <row r="13" spans="1:13" x14ac:dyDescent="0.25">
      <c r="B13" s="19" t="s">
        <v>57</v>
      </c>
      <c r="C13" s="17">
        <v>6.3503999999999996</v>
      </c>
    </row>
    <row r="14" spans="1:13" x14ac:dyDescent="0.25">
      <c r="B14" s="19" t="s">
        <v>58</v>
      </c>
      <c r="C14" s="17">
        <v>7.056</v>
      </c>
    </row>
    <row r="15" spans="1:13" x14ac:dyDescent="0.25">
      <c r="B15" s="19" t="s">
        <v>59</v>
      </c>
      <c r="C15" s="17">
        <v>7.7615999999999996</v>
      </c>
    </row>
    <row r="16" spans="1:13" x14ac:dyDescent="0.25">
      <c r="B16" s="19" t="s">
        <v>60</v>
      </c>
      <c r="C16" s="17">
        <v>8.4672000000000001</v>
      </c>
    </row>
    <row r="17" spans="2:14" x14ac:dyDescent="0.25">
      <c r="B17" s="19" t="s">
        <v>61</v>
      </c>
      <c r="C17" s="17">
        <v>9.1728000000000005</v>
      </c>
    </row>
    <row r="18" spans="2:14" x14ac:dyDescent="0.25">
      <c r="B18" s="19" t="s">
        <v>62</v>
      </c>
      <c r="C18" s="17">
        <v>9.8783999999999992</v>
      </c>
    </row>
    <row r="19" spans="2:14" x14ac:dyDescent="0.25">
      <c r="B19" s="19" t="s">
        <v>63</v>
      </c>
      <c r="C19" s="17">
        <v>10.584</v>
      </c>
    </row>
    <row r="20" spans="2:14" x14ac:dyDescent="0.25">
      <c r="B20" s="19" t="s">
        <v>64</v>
      </c>
      <c r="C20" s="17">
        <v>11.2896</v>
      </c>
      <c r="E20" s="22" t="s">
        <v>70</v>
      </c>
      <c r="F20" s="22"/>
      <c r="G20" s="22"/>
      <c r="H20" s="22"/>
      <c r="I20" s="22"/>
      <c r="J20" s="22"/>
      <c r="K20" s="22"/>
      <c r="L20" s="22"/>
      <c r="M20" s="22"/>
      <c r="N20" s="22"/>
    </row>
    <row r="21" spans="2:14" x14ac:dyDescent="0.25">
      <c r="B21" s="19" t="s">
        <v>65</v>
      </c>
      <c r="C21" s="17">
        <v>11.995200000000001</v>
      </c>
    </row>
    <row r="22" spans="2:14" x14ac:dyDescent="0.25">
      <c r="B22" s="19" t="s">
        <v>66</v>
      </c>
      <c r="C22" s="17">
        <v>12.700799999999999</v>
      </c>
    </row>
    <row r="23" spans="2:14" x14ac:dyDescent="0.25">
      <c r="B23" s="19" t="s">
        <v>67</v>
      </c>
      <c r="C23" s="17">
        <v>13.4064</v>
      </c>
    </row>
    <row r="24" spans="2:14" x14ac:dyDescent="0.25">
      <c r="B24" s="19" t="s">
        <v>68</v>
      </c>
      <c r="C24" s="17">
        <v>14.112</v>
      </c>
    </row>
  </sheetData>
  <mergeCells count="3">
    <mergeCell ref="E20:N20"/>
    <mergeCell ref="A2:M2"/>
    <mergeCell ref="A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Details of Items and Rooms</vt:lpstr>
      <vt:lpstr>Calculation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Omar</cp:lastModifiedBy>
  <cp:lastPrinted>2023-05-05T18:09:21Z</cp:lastPrinted>
  <dcterms:created xsi:type="dcterms:W3CDTF">2015-06-05T18:17:20Z</dcterms:created>
  <dcterms:modified xsi:type="dcterms:W3CDTF">2023-05-18T19:14:22Z</dcterms:modified>
</cp:coreProperties>
</file>