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elStores\Desktop\Physics Project\"/>
    </mc:Choice>
  </mc:AlternateContent>
  <bookViews>
    <workbookView xWindow="0" yWindow="0" windowWidth="20490" windowHeight="7755" activeTab="1"/>
  </bookViews>
  <sheets>
    <sheet name="MAIN" sheetId="1" r:id="rId1"/>
    <sheet name="GRAPHS" sheetId="2" r:id="rId2"/>
  </sheets>
  <definedNames>
    <definedName name="zzx">MAIN!$AFT$22</definedName>
    <definedName name="zzz">MAIN!$AFT$22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7" i="1"/>
  <c r="F9" i="1" s="1"/>
  <c r="F10" i="1" s="1"/>
  <c r="F12" i="1" s="1"/>
  <c r="G2" i="1" s="1"/>
  <c r="F2" i="1"/>
  <c r="D3" i="1" l="1"/>
  <c r="D4" i="1"/>
  <c r="D5" i="1"/>
  <c r="D6" i="1"/>
  <c r="D7" i="1"/>
  <c r="D2" i="1"/>
  <c r="D9" i="1" l="1"/>
  <c r="H2" i="1" s="1"/>
</calcChain>
</file>

<file path=xl/sharedStrings.xml><?xml version="1.0" encoding="utf-8"?>
<sst xmlns="http://schemas.openxmlformats.org/spreadsheetml/2006/main" count="28" uniqueCount="23">
  <si>
    <t>Components</t>
  </si>
  <si>
    <t>Quantity</t>
  </si>
  <si>
    <t>Price per item</t>
  </si>
  <si>
    <t>Cost</t>
  </si>
  <si>
    <t>LED</t>
  </si>
  <si>
    <t>CFL bulb</t>
  </si>
  <si>
    <t>Electrical socket</t>
  </si>
  <si>
    <t>Fancy switch</t>
  </si>
  <si>
    <t>Motion sensor bulbs</t>
  </si>
  <si>
    <t>Wires</t>
  </si>
  <si>
    <t>Total cost</t>
  </si>
  <si>
    <t>Power (KW) per component</t>
  </si>
  <si>
    <t>_=_=_=_=_</t>
  </si>
  <si>
    <t>(asuming it is CFL but with motion sensors)</t>
  </si>
  <si>
    <t>Total power(whole house)(KW)</t>
  </si>
  <si>
    <t>Total power(KW)</t>
  </si>
  <si>
    <t>(asuming power is being used 12 hours daily)</t>
  </si>
  <si>
    <t>Total Energy per day (KWh)</t>
  </si>
  <si>
    <t>Total energy per month(KWh)</t>
  </si>
  <si>
    <t>Electrical bill &amp; subscription(JDs)</t>
  </si>
  <si>
    <t>Cost to build &amp; use lighting system for 1 month</t>
  </si>
  <si>
    <t>(there are  graphs on the following sheet)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</si>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</sst>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2" borderId="0" xfId="0" applyFont="1" applyFill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7" fillId="0" borderId="0" xfId="0" applyFont="1"/>
    <xf numFmtId="0" fontId="6" fillId="0" borderId="0" xfId="0" applyFont="1"/>
    <xf numFmtId="0" fontId="3" fillId="3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43" fontId="8" fillId="0" borderId="0" xfId="0" applyNumberFormat="1" applyFont="1"/>
    <xf numFmtId="43" fontId="9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Comparing</a:t>
            </a:r>
            <a:r>
              <a:rPr lang="en-US" baseline="0"/>
              <a:t> components with their prices</a:t>
            </a:r>
            <a:endParaRPr lang="en-US"/>
          </a:p>
        </c:rich>
      </c:tx>
      <c:layout>
        <c:manualLayout>
          <c:xMode val="edge"/>
          <c:yMode val="edge"/>
          <c:x val="0.28479227330626222"/>
          <c:y val="1.99857244825124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7178235981607392E-2"/>
          <c:y val="3.7752389222229545E-2"/>
          <c:w val="0.93770116444525708"/>
          <c:h val="0.9049057866251361"/>
        </c:manualLayout>
      </c:layout>
      <c:barChart>
        <c:barDir val="col"/>
        <c:grouping val="clustered"/>
        <c:varyColors val="0"/>
        <c:ser>
          <c:idx val="0"/>
          <c:order val="0"/>
          <c:tx>
            <c:v>CFL bulb</c:v>
          </c:tx>
          <c:spPr>
            <a:noFill/>
            <a:ln w="9525" cap="flat" cmpd="sng" algn="ctr">
              <a:solidFill>
                <a:schemeClr val="accent6">
                  <a:tint val="50000"/>
                </a:schemeClr>
              </a:solidFill>
              <a:miter lim="800000"/>
            </a:ln>
            <a:effectLst>
              <a:glow rad="63500">
                <a:schemeClr val="accent6">
                  <a:tint val="50000"/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Component name</c:v>
              </c:pt>
              <c:pt idx="1">
                <c:v> Component price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1F-41AF-BB48-5BAC848851C0}"/>
            </c:ext>
          </c:extLst>
        </c:ser>
        <c:ser>
          <c:idx val="1"/>
          <c:order val="1"/>
          <c:tx>
            <c:v>LED</c:v>
          </c:tx>
          <c:spPr>
            <a:noFill/>
            <a:ln w="9525" cap="flat" cmpd="sng" algn="ctr">
              <a:solidFill>
                <a:schemeClr val="accent6">
                  <a:tint val="70000"/>
                </a:schemeClr>
              </a:solidFill>
              <a:miter lim="800000"/>
            </a:ln>
            <a:effectLst>
              <a:glow rad="63500">
                <a:schemeClr val="accent6">
                  <a:tint val="70000"/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Component name</c:v>
              </c:pt>
              <c:pt idx="1">
                <c:v> Component price</c:v>
              </c:pt>
            </c:strLit>
          </c:cat>
          <c:val>
            <c:numLit>
              <c:formatCode>General</c:formatCode>
              <c:ptCount val="1"/>
              <c:pt idx="0">
                <c:v>1.5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1F-41AF-BB48-5BAC848851C0}"/>
            </c:ext>
          </c:extLst>
        </c:ser>
        <c:ser>
          <c:idx val="2"/>
          <c:order val="2"/>
          <c:tx>
            <c:v>Motion sensor bulbs</c:v>
          </c:tx>
          <c:spPr>
            <a:noFill/>
            <a:ln w="9525" cap="flat" cmpd="sng" algn="ctr">
              <a:solidFill>
                <a:schemeClr val="accent6">
                  <a:tint val="90000"/>
                </a:schemeClr>
              </a:solidFill>
              <a:miter lim="800000"/>
            </a:ln>
            <a:effectLst>
              <a:glow rad="63500">
                <a:schemeClr val="accent6">
                  <a:tint val="90000"/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Component name</c:v>
              </c:pt>
              <c:pt idx="1">
                <c:v> Component price</c:v>
              </c:pt>
            </c:strLit>
          </c:cat>
          <c:val>
            <c:numLit>
              <c:formatCode>General</c:formatCode>
              <c:ptCount val="1"/>
              <c:pt idx="0">
                <c:v>3.5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1F-41AF-BB48-5BAC848851C0}"/>
            </c:ext>
          </c:extLst>
        </c:ser>
        <c:ser>
          <c:idx val="3"/>
          <c:order val="3"/>
          <c:tx>
            <c:v>Fancy switch</c:v>
          </c:tx>
          <c:spPr>
            <a:noFill/>
            <a:ln w="9525" cap="flat" cmpd="sng" algn="ctr">
              <a:solidFill>
                <a:schemeClr val="accent6">
                  <a:shade val="90000"/>
                </a:schemeClr>
              </a:solidFill>
              <a:miter lim="800000"/>
            </a:ln>
            <a:effectLst>
              <a:glow rad="63500">
                <a:schemeClr val="accent6">
                  <a:shade val="90000"/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Component name</c:v>
              </c:pt>
              <c:pt idx="1">
                <c:v> Component price</c:v>
              </c:pt>
            </c:strLit>
          </c:cat>
          <c:val>
            <c:numLit>
              <c:formatCode>General</c:formatCode>
              <c:ptCount val="1"/>
              <c:pt idx="0">
                <c:v>0.75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1F-41AF-BB48-5BAC848851C0}"/>
            </c:ext>
          </c:extLst>
        </c:ser>
        <c:ser>
          <c:idx val="4"/>
          <c:order val="4"/>
          <c:tx>
            <c:v>Electrical socket</c:v>
          </c:tx>
          <c:spPr>
            <a:noFill/>
            <a:ln w="9525" cap="flat" cmpd="sng" algn="ctr">
              <a:solidFill>
                <a:schemeClr val="accent6">
                  <a:shade val="70000"/>
                </a:schemeClr>
              </a:solidFill>
              <a:miter lim="800000"/>
            </a:ln>
            <a:effectLst>
              <a:glow rad="63500">
                <a:schemeClr val="accent6">
                  <a:shade val="70000"/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Component name</c:v>
              </c:pt>
              <c:pt idx="1">
                <c:v> Component price</c:v>
              </c:pt>
            </c:strLit>
          </c:cat>
          <c:val>
            <c:numLit>
              <c:formatCode>General</c:formatCode>
              <c:ptCount val="1"/>
              <c:pt idx="0">
                <c:v>0.5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21F-41AF-BB48-5BAC848851C0}"/>
            </c:ext>
          </c:extLst>
        </c:ser>
        <c:ser>
          <c:idx val="5"/>
          <c:order val="5"/>
          <c:tx>
            <c:v>Wires</c:v>
          </c:tx>
          <c:spPr>
            <a:noFill/>
            <a:ln w="9525" cap="flat" cmpd="sng" algn="ctr">
              <a:solidFill>
                <a:schemeClr val="accent6">
                  <a:shade val="50000"/>
                </a:schemeClr>
              </a:solidFill>
              <a:miter lim="800000"/>
            </a:ln>
            <a:effectLst>
              <a:glow rad="63500">
                <a:schemeClr val="accent6">
                  <a:shade val="50000"/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Component name</c:v>
              </c:pt>
              <c:pt idx="1">
                <c:v> Component price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21F-41AF-BB48-5BAC848851C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-400463392"/>
        <c:axId val="-400468288"/>
      </c:barChart>
      <c:catAx>
        <c:axId val="-400463392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Components</a:t>
                </a:r>
              </a:p>
            </c:rich>
          </c:tx>
          <c:layout>
            <c:manualLayout>
              <c:xMode val="edge"/>
              <c:yMode val="edge"/>
              <c:x val="0.40267333215741208"/>
              <c:y val="0.93525863533834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-400468288"/>
        <c:crosses val="autoZero"/>
        <c:auto val="1"/>
        <c:lblAlgn val="ctr"/>
        <c:lblOffset val="100"/>
        <c:noMultiLvlLbl val="0"/>
      </c:catAx>
      <c:valAx>
        <c:axId val="-40046828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Component Price</a:t>
                </a:r>
              </a:p>
            </c:rich>
          </c:tx>
          <c:layout>
            <c:manualLayout>
              <c:xMode val="edge"/>
              <c:yMode val="edge"/>
              <c:x val="4.5584039740668346E-2"/>
              <c:y val="0.293289145332350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0046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499932994054445"/>
          <c:y val="0.13326047594896329"/>
          <c:w val="0.18373931672139482"/>
          <c:h val="0.448996187664904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333376</xdr:colOff>
      <xdr:row>0</xdr:row>
      <xdr:rowOff>123825</xdr:rowOff>
    </xdr:from>
    <xdr:to>
      <xdr:col>13</xdr:col>
      <xdr:colOff>361951</xdr:colOff>
      <xdr:row>22</xdr:row>
      <xdr:rowOff>171449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504825</xdr:colOff>
      <xdr:row>0</xdr:row>
      <xdr:rowOff>9527</xdr:rowOff>
    </xdr:from>
    <xdr:to>
      <xdr:col>19</xdr:col>
      <xdr:colOff>581025</xdr:colOff>
      <xdr:row>24</xdr:row>
      <xdr:rowOff>107059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8" t="1538" r="-1538" b="-1538"/>
        <a:stretch/>
      </xdr:blipFill>
      <xdr:spPr>
        <a:xfrm rot="5400000">
          <a:off x="8457059" y="467868"/>
          <a:ext cx="4650482" cy="3733800"/>
        </a:xfrm>
        <a:prstGeom prst="round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H2" sqref="H2"/>
    </sheetView>
  </sheetViews>
  <sheetFormatPr defaultRowHeight="15" x14ac:dyDescent="0.25"/>
  <cols>
    <col min="1" max="1" width="19.28515625" bestFit="1" customWidth="1"/>
    <col min="2" max="2" width="9.7109375" bestFit="1" customWidth="1"/>
    <col min="3" max="3" width="14.85546875" bestFit="1" customWidth="1"/>
    <col min="5" max="5" width="48.5703125" bestFit="1" customWidth="1"/>
    <col min="6" max="6" width="18" bestFit="1" customWidth="1"/>
    <col min="7" max="7" width="33.28515625" bestFit="1" customWidth="1"/>
    <col min="8" max="8" width="46.5703125" bestFit="1" customWidth="1"/>
    <col min="9" max="9" width="10" bestFit="1" customWidth="1"/>
    <col min="11" max="11" width="10.85546875" bestFit="1" customWidth="1"/>
  </cols>
  <sheetData>
    <row r="1" spans="1:11" ht="15.7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11</v>
      </c>
      <c r="F1" s="4" t="s">
        <v>15</v>
      </c>
      <c r="G1" s="4" t="s">
        <v>19</v>
      </c>
      <c r="H1" s="9" t="s">
        <v>20</v>
      </c>
      <c r="I1" s="2"/>
      <c r="J1" s="2"/>
      <c r="K1" s="2"/>
    </row>
    <row r="2" spans="1:11" ht="15.75" x14ac:dyDescent="0.25">
      <c r="A2" t="s">
        <v>4</v>
      </c>
      <c r="B2" s="3">
        <v>7</v>
      </c>
      <c r="C2" s="3">
        <v>1.5</v>
      </c>
      <c r="D2" s="3">
        <f>B2*C2</f>
        <v>10.5</v>
      </c>
      <c r="E2" s="6">
        <v>1.7999999999999999E-2</v>
      </c>
      <c r="F2" s="6">
        <f>E2*B2</f>
        <v>0.126</v>
      </c>
      <c r="G2" s="15">
        <f>F12*0.12+5</f>
        <v>23.273599999999998</v>
      </c>
      <c r="H2" s="16">
        <f>G2+D9</f>
        <v>121.7736</v>
      </c>
    </row>
    <row r="3" spans="1:11" x14ac:dyDescent="0.25">
      <c r="A3" t="s">
        <v>5</v>
      </c>
      <c r="B3" s="3">
        <v>5</v>
      </c>
      <c r="C3" s="3">
        <v>1</v>
      </c>
      <c r="D3" s="3">
        <f t="shared" ref="D3:D7" si="0">B3*C3</f>
        <v>5</v>
      </c>
      <c r="E3" s="6">
        <v>4.4999999999999998E-2</v>
      </c>
      <c r="F3" s="6">
        <f t="shared" ref="F3:F7" si="1">E3*B3</f>
        <v>0.22499999999999998</v>
      </c>
      <c r="G3" s="1"/>
    </row>
    <row r="4" spans="1:11" x14ac:dyDescent="0.25">
      <c r="A4" t="s">
        <v>9</v>
      </c>
      <c r="B4" s="3">
        <v>55</v>
      </c>
      <c r="C4" s="3">
        <v>1</v>
      </c>
      <c r="D4" s="3">
        <f t="shared" si="0"/>
        <v>55</v>
      </c>
      <c r="E4" s="5" t="s">
        <v>12</v>
      </c>
      <c r="F4" s="5" t="s">
        <v>12</v>
      </c>
      <c r="G4" s="1"/>
    </row>
    <row r="5" spans="1:11" x14ac:dyDescent="0.25">
      <c r="A5" t="s">
        <v>6</v>
      </c>
      <c r="B5" s="3">
        <v>16</v>
      </c>
      <c r="C5" s="3">
        <v>0.5</v>
      </c>
      <c r="D5" s="3">
        <f t="shared" si="0"/>
        <v>8</v>
      </c>
      <c r="E5" s="5" t="s">
        <v>12</v>
      </c>
      <c r="F5" s="5" t="s">
        <v>12</v>
      </c>
      <c r="G5" s="1"/>
    </row>
    <row r="6" spans="1:11" x14ac:dyDescent="0.25">
      <c r="A6" t="s">
        <v>7</v>
      </c>
      <c r="B6" s="3">
        <v>8</v>
      </c>
      <c r="C6" s="3">
        <v>0.75</v>
      </c>
      <c r="D6" s="3">
        <f t="shared" si="0"/>
        <v>6</v>
      </c>
      <c r="E6" s="5" t="s">
        <v>12</v>
      </c>
      <c r="F6" s="5" t="s">
        <v>12</v>
      </c>
      <c r="G6" s="1"/>
    </row>
    <row r="7" spans="1:11" x14ac:dyDescent="0.25">
      <c r="A7" t="s">
        <v>8</v>
      </c>
      <c r="B7" s="3">
        <v>4</v>
      </c>
      <c r="C7" s="3">
        <v>3.5</v>
      </c>
      <c r="D7" s="3">
        <f t="shared" si="0"/>
        <v>14</v>
      </c>
      <c r="E7" s="6">
        <v>1.7999999999999999E-2</v>
      </c>
      <c r="F7" s="6">
        <f t="shared" si="1"/>
        <v>7.1999999999999995E-2</v>
      </c>
      <c r="G7" s="7"/>
    </row>
    <row r="8" spans="1:11" x14ac:dyDescent="0.25">
      <c r="E8" s="11" t="s">
        <v>13</v>
      </c>
    </row>
    <row r="9" spans="1:11" ht="15.75" x14ac:dyDescent="0.25">
      <c r="C9" s="4" t="s">
        <v>10</v>
      </c>
      <c r="D9" s="3">
        <f>SUM(D2:D7)</f>
        <v>98.5</v>
      </c>
      <c r="E9" s="8" t="s">
        <v>14</v>
      </c>
      <c r="F9" s="6">
        <f>SUM(F2:F3,F7)</f>
        <v>0.42299999999999999</v>
      </c>
    </row>
    <row r="10" spans="1:11" ht="15.75" x14ac:dyDescent="0.25">
      <c r="B10" t="s">
        <v>22</v>
      </c>
      <c r="E10" s="12" t="s">
        <v>17</v>
      </c>
      <c r="F10" s="6">
        <f>F9*12</f>
        <v>5.0759999999999996</v>
      </c>
    </row>
    <row r="11" spans="1:11" x14ac:dyDescent="0.25">
      <c r="E11" s="10" t="s">
        <v>16</v>
      </c>
    </row>
    <row r="12" spans="1:11" ht="15.75" x14ac:dyDescent="0.25">
      <c r="E12" s="9" t="s">
        <v>18</v>
      </c>
      <c r="F12" s="6">
        <f>F10*30</f>
        <v>152.28</v>
      </c>
    </row>
    <row r="14" spans="1:11" x14ac:dyDescent="0.25">
      <c r="E14" s="14" t="s">
        <v>21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"/>
  <sheetViews>
    <sheetView tabSelected="1" zoomScaleNormal="100" workbookViewId="0">
      <selection activeCell="V12" sqref="V12"/>
    </sheetView>
  </sheetViews>
  <sheetFormatPr defaultRowHeight="15" x14ac:dyDescent="0.25"/>
  <cols>
    <col min="1" max="1" width="16.42578125" bestFit="1" customWidth="1"/>
  </cols>
  <sheetData>
    <row r="11" spans="1:1" ht="13.5" customHeight="1" x14ac:dyDescent="0.4">
      <c r="A11" s="1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MAIN</vt:lpstr>
      <vt:lpstr>GRAPHS</vt:lpstr>
      <vt:lpstr>zzx</vt:lpstr>
      <vt:lpstr>zzz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ReelStores</dc:creator>
  <cp:lastModifiedBy>ReelStores</cp:lastModifiedBy>
  <dcterms:created xsi:type="dcterms:W3CDTF">2023-05-06T13:34:32Z</dcterms:created>
  <dcterms:modified xsi:type="dcterms:W3CDTF">2023-05-15T14:06:35Z</dcterms:modified>
</cp:coreProperties>
</file>