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2"/>
  <workbookPr defaultThemeVersion="166925"/>
  <xr:revisionPtr revIDLastSave="0" documentId="8_{D07FF27E-9FDF-4B35-AC1C-D2F00E7FF67C}" xr6:coauthVersionLast="47" xr6:coauthVersionMax="47" xr10:uidLastSave="{00000000-0000-0000-0000-000000000000}"/>
  <bookViews>
    <workbookView xWindow="240" yWindow="105" windowWidth="14805" windowHeight="8010" xr2:uid="{00000000-000D-0000-FFFF-FFFF00000000}"/>
  </bookViews>
  <sheets>
    <sheet name="Sheet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5" i="1" l="1"/>
  <c r="E35" i="1" s="1"/>
  <c r="F35" i="1" s="1"/>
  <c r="C30" i="1"/>
  <c r="C25" i="1"/>
  <c r="C20" i="1"/>
  <c r="E30" i="1"/>
  <c r="F30" i="1" s="1"/>
  <c r="E25" i="1"/>
  <c r="F25" i="1" s="1"/>
  <c r="E20" i="1"/>
  <c r="F20" i="1" s="1"/>
  <c r="I11" i="1"/>
  <c r="I12" i="1"/>
  <c r="I13" i="1"/>
  <c r="I10" i="1"/>
  <c r="I14" i="1" s="1"/>
  <c r="I4" i="1"/>
  <c r="I5" i="1"/>
  <c r="I6" i="1"/>
  <c r="I3" i="1"/>
  <c r="I7" i="1" s="1"/>
  <c r="D11" i="1"/>
  <c r="D12" i="1"/>
  <c r="D13" i="1"/>
  <c r="D10" i="1"/>
  <c r="D14" i="1" s="1"/>
  <c r="D4" i="1"/>
  <c r="D5" i="1"/>
  <c r="D3" i="1"/>
  <c r="D6" i="1" s="1"/>
  <c r="K8" i="1" s="1"/>
  <c r="A40" i="1" l="1"/>
  <c r="B40" i="1" s="1"/>
  <c r="C40" i="1" s="1"/>
</calcChain>
</file>

<file path=xl/sharedStrings.xml><?xml version="1.0" encoding="utf-8"?>
<sst xmlns="http://schemas.openxmlformats.org/spreadsheetml/2006/main" count="76" uniqueCount="34">
  <si>
    <t>Bathroom:</t>
  </si>
  <si>
    <t>Living room:</t>
  </si>
  <si>
    <t>Cost of Wire</t>
  </si>
  <si>
    <t xml:space="preserve">Component </t>
  </si>
  <si>
    <t xml:space="preserve">Quantity </t>
  </si>
  <si>
    <t>Price</t>
  </si>
  <si>
    <t>Cost</t>
  </si>
  <si>
    <t>Component</t>
  </si>
  <si>
    <t>Quantity</t>
  </si>
  <si>
    <t xml:space="preserve"> Wire (1 metres)</t>
  </si>
  <si>
    <t>Wire (1 Metres)</t>
  </si>
  <si>
    <t>Motion sensor LED</t>
  </si>
  <si>
    <t>LED</t>
  </si>
  <si>
    <t>Socket</t>
  </si>
  <si>
    <t>Total Cost</t>
  </si>
  <si>
    <t>Switch</t>
  </si>
  <si>
    <t xml:space="preserve">Cost for all house </t>
  </si>
  <si>
    <t>Bedroom:</t>
  </si>
  <si>
    <t>Kitchen:</t>
  </si>
  <si>
    <t xml:space="preserve">Wire (1 metres) </t>
  </si>
  <si>
    <t xml:space="preserve">LED </t>
  </si>
  <si>
    <t>Electricity Bill:</t>
  </si>
  <si>
    <t xml:space="preserve">Number of Lights </t>
  </si>
  <si>
    <t>Light Intensity (L)</t>
  </si>
  <si>
    <t>Power needed (kW)</t>
  </si>
  <si>
    <t>Hours used per day</t>
  </si>
  <si>
    <t>Energy used per day (kWh)</t>
  </si>
  <si>
    <t>Cost per day (JD)</t>
  </si>
  <si>
    <t>Cost per day</t>
  </si>
  <si>
    <t>Electricity Grid Subscription (JD):</t>
  </si>
  <si>
    <t>Total house cost (rounded to 2 decimal places):</t>
  </si>
  <si>
    <t>Per Day</t>
  </si>
  <si>
    <t>Per Month</t>
  </si>
  <si>
    <t>Per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</si>
</sst>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>
    <font>
      <sz val="11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B488EB"/>
        <bgColor indexed="64"/>
      </patternFill>
    </fill>
    <fill>
      <patternFill patternType="solid">
        <fgColor rgb="FF67D6BE"/>
        <bgColor indexed="64"/>
      </patternFill>
    </fill>
    <fill>
      <patternFill patternType="solid">
        <fgColor rgb="FFF5C1DC"/>
        <bgColor indexed="64"/>
      </patternFill>
    </fill>
    <fill>
      <patternFill patternType="solid">
        <fgColor rgb="FF9CABD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8CD5E5"/>
        <bgColor indexed="64"/>
      </patternFill>
    </fill>
    <fill>
      <patternFill patternType="solid">
        <fgColor rgb="FFCFF589"/>
        <bgColor indexed="64"/>
      </patternFill>
    </fill>
    <fill>
      <patternFill patternType="solid">
        <fgColor rgb="FF99F0D1"/>
        <bgColor indexed="64"/>
      </patternFill>
    </fill>
    <fill>
      <patternFill patternType="solid">
        <fgColor rgb="FFD89CF0"/>
        <bgColor indexed="64"/>
      </patternFill>
    </fill>
    <fill>
      <patternFill patternType="solid">
        <fgColor rgb="FFF7999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A3F7AD"/>
        <bgColor indexed="64"/>
      </patternFill>
    </fill>
    <fill>
      <patternFill patternType="solid">
        <fgColor rgb="FFF5D973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/>
    <xf numFmtId="0" fontId="0" fillId="5" borderId="1" xfId="0" applyFill="1" applyBorder="1"/>
    <xf numFmtId="0" fontId="0" fillId="6" borderId="1" xfId="0" applyFill="1" applyBorder="1"/>
    <xf numFmtId="0" fontId="0" fillId="5" borderId="4" xfId="0" applyFill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1" xfId="0" applyBorder="1"/>
    <xf numFmtId="0" fontId="0" fillId="3" borderId="9" xfId="0" applyFill="1" applyBorder="1"/>
    <xf numFmtId="0" fontId="0" fillId="0" borderId="12" xfId="0" applyBorder="1"/>
    <xf numFmtId="0" fontId="0" fillId="0" borderId="13" xfId="0" applyBorder="1"/>
    <xf numFmtId="0" fontId="0" fillId="6" borderId="14" xfId="0" applyFill="1" applyBorder="1"/>
    <xf numFmtId="0" fontId="0" fillId="0" borderId="16" xfId="0" applyBorder="1"/>
    <xf numFmtId="0" fontId="0" fillId="2" borderId="2" xfId="0" applyFill="1" applyBorder="1"/>
    <xf numFmtId="0" fontId="0" fillId="14" borderId="1" xfId="0" applyFill="1" applyBorder="1"/>
    <xf numFmtId="0" fontId="0" fillId="14" borderId="3" xfId="0" applyFill="1" applyBorder="1"/>
    <xf numFmtId="0" fontId="0" fillId="15" borderId="1" xfId="0" applyFill="1" applyBorder="1"/>
    <xf numFmtId="0" fontId="0" fillId="8" borderId="5" xfId="0" applyFill="1" applyBorder="1"/>
    <xf numFmtId="0" fontId="0" fillId="3" borderId="10" xfId="0" applyFill="1" applyBorder="1"/>
    <xf numFmtId="0" fontId="0" fillId="2" borderId="9" xfId="0" applyFill="1" applyBorder="1"/>
    <xf numFmtId="0" fontId="0" fillId="9" borderId="17" xfId="0" applyFill="1" applyBorder="1"/>
    <xf numFmtId="0" fontId="0" fillId="5" borderId="9" xfId="0" applyFill="1" applyBorder="1"/>
    <xf numFmtId="0" fontId="0" fillId="10" borderId="17" xfId="0" applyFill="1" applyBorder="1"/>
    <xf numFmtId="0" fontId="0" fillId="11" borderId="17" xfId="0" applyFill="1" applyBorder="1"/>
    <xf numFmtId="0" fontId="0" fillId="12" borderId="17" xfId="0" applyFill="1" applyBorder="1"/>
    <xf numFmtId="0" fontId="0" fillId="13" borderId="10" xfId="0" applyFill="1" applyBorder="1"/>
    <xf numFmtId="0" fontId="0" fillId="14" borderId="9" xfId="0" applyFill="1" applyBorder="1"/>
    <xf numFmtId="0" fontId="0" fillId="14" borderId="18" xfId="0" applyFill="1" applyBorder="1"/>
    <xf numFmtId="0" fontId="0" fillId="14" borderId="14" xfId="0" applyFill="1" applyBorder="1"/>
    <xf numFmtId="0" fontId="0" fillId="14" borderId="15" xfId="0" applyFill="1" applyBorder="1"/>
    <xf numFmtId="0" fontId="0" fillId="3" borderId="1" xfId="0" applyFill="1" applyBorder="1"/>
    <xf numFmtId="0" fontId="0" fillId="4" borderId="2" xfId="0" applyFill="1" applyBorder="1"/>
    <xf numFmtId="0" fontId="0" fillId="3" borderId="19" xfId="0" applyFill="1" applyBorder="1"/>
    <xf numFmtId="0" fontId="0" fillId="3" borderId="20" xfId="0" applyFill="1" applyBorder="1"/>
    <xf numFmtId="0" fontId="0" fillId="2" borderId="21" xfId="0" applyFill="1" applyBorder="1"/>
    <xf numFmtId="0" fontId="0" fillId="4" borderId="21" xfId="0" applyFill="1" applyBorder="1"/>
    <xf numFmtId="0" fontId="0" fillId="7" borderId="17" xfId="0" applyFill="1" applyBorder="1"/>
    <xf numFmtId="0" fontId="0" fillId="3" borderId="5" xfId="0" applyFont="1" applyFill="1" applyBorder="1"/>
    <xf numFmtId="0" fontId="0" fillId="5" borderId="20" xfId="0" applyFill="1" applyBorder="1"/>
    <xf numFmtId="0" fontId="0" fillId="5" borderId="22" xfId="0" applyFill="1" applyBorder="1"/>
    <xf numFmtId="0" fontId="0" fillId="3" borderId="9" xfId="0" applyFont="1" applyFill="1" applyBorder="1"/>
    <xf numFmtId="0" fontId="0" fillId="5" borderId="17" xfId="0" applyFill="1" applyBorder="1"/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F5C1DC"/>
      <color rgb="FFB488EB"/>
      <color rgb="FFF5D973"/>
      <color rgb="FFA3F7AD"/>
      <color rgb="FFF79999"/>
      <color rgb="FFD89CF0"/>
      <color rgb="FF99F0D1"/>
      <color rgb="FFCFF589"/>
      <color rgb="FF8CD5E5"/>
      <color rgb="FFED747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Cost of Wire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Cost of Wire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Sheet1!$N$1:$W$1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BCC-4F08-985C-D134CB255E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1949576"/>
        <c:axId val="918949112"/>
      </c:lineChart>
      <c:catAx>
        <c:axId val="4919495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Cost (JD)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8949112"/>
        <c:crosses val="autoZero"/>
        <c:auto val="1"/>
        <c:lblAlgn val="ctr"/>
        <c:lblOffset val="100"/>
        <c:noMultiLvlLbl val="0"/>
      </c:catAx>
      <c:valAx>
        <c:axId val="918949112"/>
        <c:scaling>
          <c:orientation val="minMax"/>
          <c:max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Quantity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1949576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9525</xdr:colOff>
      <xdr:row>2</xdr:row>
      <xdr:rowOff>180975</xdr:rowOff>
    </xdr:from>
    <xdr:to>
      <xdr:col>19</xdr:col>
      <xdr:colOff>285750</xdr:colOff>
      <xdr:row>17</xdr:row>
      <xdr:rowOff>161925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12D40C7-7F6F-D7D3-A88C-801FB6062B7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40"/>
  <sheetViews>
    <sheetView tabSelected="1" topLeftCell="F1" workbookViewId="0">
      <selection activeCell="Y13" sqref="Y13"/>
    </sheetView>
  </sheetViews>
  <sheetFormatPr defaultRowHeight="15"/>
  <cols>
    <col min="1" max="1" width="43.42578125" bestFit="1" customWidth="1"/>
    <col min="2" max="2" width="16.28515625" bestFit="1" customWidth="1"/>
    <col min="3" max="3" width="30.28515625" bestFit="1" customWidth="1"/>
    <col min="4" max="4" width="18.28515625" bestFit="1" customWidth="1"/>
    <col min="5" max="5" width="25" bestFit="1" customWidth="1"/>
    <col min="6" max="6" width="16" bestFit="1" customWidth="1"/>
    <col min="7" max="7" width="8.7109375" bestFit="1" customWidth="1"/>
    <col min="8" max="8" width="9.85546875" bestFit="1" customWidth="1"/>
    <col min="9" max="9" width="5.140625" bestFit="1" customWidth="1"/>
    <col min="11" max="11" width="16.85546875" bestFit="1" customWidth="1"/>
    <col min="12" max="12" width="9.140625" customWidth="1"/>
    <col min="13" max="13" width="11.28515625" bestFit="1" customWidth="1"/>
  </cols>
  <sheetData>
    <row r="1" spans="1:23">
      <c r="A1" s="33" t="s">
        <v>0</v>
      </c>
      <c r="B1" s="5"/>
      <c r="C1" s="5"/>
      <c r="D1" s="5"/>
      <c r="E1" s="5"/>
      <c r="F1" s="34" t="s">
        <v>1</v>
      </c>
      <c r="G1" s="5"/>
      <c r="H1" s="5"/>
      <c r="I1" s="5"/>
      <c r="J1" s="5"/>
      <c r="K1" s="6"/>
      <c r="M1" s="38" t="s">
        <v>2</v>
      </c>
      <c r="N1" s="39">
        <v>1</v>
      </c>
      <c r="O1" s="39">
        <v>2</v>
      </c>
      <c r="P1" s="39">
        <v>3</v>
      </c>
      <c r="Q1" s="39">
        <v>4</v>
      </c>
      <c r="R1" s="39">
        <v>5</v>
      </c>
      <c r="S1" s="39">
        <v>6</v>
      </c>
      <c r="T1" s="39">
        <v>7</v>
      </c>
      <c r="U1" s="39">
        <v>8</v>
      </c>
      <c r="V1" s="39">
        <v>9</v>
      </c>
      <c r="W1" s="40">
        <v>10</v>
      </c>
    </row>
    <row r="2" spans="1:23">
      <c r="A2" s="35" t="s">
        <v>3</v>
      </c>
      <c r="B2" s="1" t="s">
        <v>4</v>
      </c>
      <c r="C2" s="1" t="s">
        <v>5</v>
      </c>
      <c r="D2" s="1" t="s">
        <v>6</v>
      </c>
      <c r="F2" s="14" t="s">
        <v>7</v>
      </c>
      <c r="G2" s="1" t="s">
        <v>8</v>
      </c>
      <c r="H2" s="1" t="s">
        <v>5</v>
      </c>
      <c r="I2" s="1" t="s">
        <v>6</v>
      </c>
      <c r="K2" s="7"/>
      <c r="M2" s="41" t="s">
        <v>8</v>
      </c>
      <c r="N2" s="2">
        <v>1</v>
      </c>
      <c r="O2" s="2">
        <v>2</v>
      </c>
      <c r="P2" s="2">
        <v>3</v>
      </c>
      <c r="Q2" s="2">
        <v>4</v>
      </c>
      <c r="R2" s="2">
        <v>5</v>
      </c>
      <c r="S2" s="2">
        <v>6</v>
      </c>
      <c r="T2" s="2">
        <v>7</v>
      </c>
      <c r="U2" s="2">
        <v>8</v>
      </c>
      <c r="V2" s="2">
        <v>9</v>
      </c>
      <c r="W2" s="42">
        <v>10</v>
      </c>
    </row>
    <row r="3" spans="1:23">
      <c r="A3" s="36" t="s">
        <v>9</v>
      </c>
      <c r="B3" s="2">
        <v>8</v>
      </c>
      <c r="C3" s="2">
        <v>1</v>
      </c>
      <c r="D3" s="2">
        <f>B3*C3</f>
        <v>8</v>
      </c>
      <c r="F3" s="32" t="s">
        <v>10</v>
      </c>
      <c r="G3" s="2">
        <v>24</v>
      </c>
      <c r="H3" s="2">
        <v>1</v>
      </c>
      <c r="I3" s="2">
        <f>G3*H3</f>
        <v>24</v>
      </c>
      <c r="K3" s="7"/>
      <c r="M3" s="8"/>
      <c r="N3" s="43"/>
      <c r="O3" s="43"/>
      <c r="P3" s="43"/>
      <c r="Q3" s="43"/>
      <c r="R3" s="43"/>
      <c r="S3" s="43"/>
      <c r="T3" s="43"/>
      <c r="U3" s="43"/>
      <c r="V3" s="43"/>
      <c r="W3" s="7"/>
    </row>
    <row r="4" spans="1:23">
      <c r="A4" s="36" t="s">
        <v>11</v>
      </c>
      <c r="B4" s="2">
        <v>1</v>
      </c>
      <c r="C4" s="2">
        <v>3.5</v>
      </c>
      <c r="D4" s="2">
        <f t="shared" ref="D4:D5" si="0">B4*C4</f>
        <v>3.5</v>
      </c>
      <c r="F4" s="32" t="s">
        <v>12</v>
      </c>
      <c r="G4" s="2">
        <v>4</v>
      </c>
      <c r="H4" s="2">
        <v>1.5</v>
      </c>
      <c r="I4" s="2">
        <f t="shared" ref="I4:I6" si="1">G4*H4</f>
        <v>6</v>
      </c>
      <c r="K4" s="7"/>
      <c r="M4" s="8"/>
      <c r="N4" s="43"/>
      <c r="O4" s="43"/>
      <c r="P4" s="43"/>
      <c r="Q4" s="43"/>
      <c r="R4" s="43"/>
      <c r="S4" s="43"/>
      <c r="T4" s="43"/>
      <c r="U4" s="43"/>
      <c r="V4" s="43"/>
      <c r="W4" s="7"/>
    </row>
    <row r="5" spans="1:23">
      <c r="A5" s="36" t="s">
        <v>13</v>
      </c>
      <c r="B5" s="2">
        <v>1</v>
      </c>
      <c r="C5" s="4">
        <v>0.5</v>
      </c>
      <c r="D5" s="4">
        <f t="shared" si="0"/>
        <v>0.5</v>
      </c>
      <c r="F5" s="32" t="s">
        <v>13</v>
      </c>
      <c r="G5" s="2">
        <v>4</v>
      </c>
      <c r="H5" s="2">
        <v>0.5</v>
      </c>
      <c r="I5" s="2">
        <f t="shared" si="1"/>
        <v>2</v>
      </c>
      <c r="K5" s="7"/>
      <c r="M5" s="8"/>
      <c r="N5" s="43"/>
      <c r="O5" s="43"/>
      <c r="P5" s="43"/>
      <c r="Q5" s="43"/>
      <c r="R5" s="43"/>
      <c r="S5" s="43"/>
      <c r="T5" s="43"/>
      <c r="U5" s="43"/>
      <c r="V5" s="43"/>
      <c r="W5" s="7"/>
    </row>
    <row r="6" spans="1:23">
      <c r="A6" s="8"/>
      <c r="C6" s="3" t="s">
        <v>14</v>
      </c>
      <c r="D6" s="3">
        <f>SUM(D3:D5)</f>
        <v>12</v>
      </c>
      <c r="F6" s="32" t="s">
        <v>15</v>
      </c>
      <c r="G6" s="2">
        <v>1</v>
      </c>
      <c r="H6" s="4">
        <v>0.5</v>
      </c>
      <c r="I6" s="4">
        <f t="shared" si="1"/>
        <v>0.5</v>
      </c>
      <c r="K6" s="7"/>
      <c r="M6" s="8"/>
      <c r="N6" s="43"/>
      <c r="O6" s="43"/>
      <c r="P6" s="43"/>
      <c r="Q6" s="43"/>
      <c r="R6" s="43"/>
      <c r="S6" s="43"/>
      <c r="T6" s="43"/>
      <c r="U6" s="43"/>
      <c r="V6" s="43"/>
      <c r="W6" s="7"/>
    </row>
    <row r="7" spans="1:23">
      <c r="A7" s="8"/>
      <c r="H7" s="3" t="s">
        <v>14</v>
      </c>
      <c r="I7" s="3">
        <f>SUM(I3:I6)</f>
        <v>32.5</v>
      </c>
      <c r="K7" s="37" t="s">
        <v>16</v>
      </c>
      <c r="M7" s="8"/>
      <c r="N7" s="43"/>
      <c r="O7" s="43"/>
      <c r="P7" s="43"/>
      <c r="Q7" s="43"/>
      <c r="R7" s="43"/>
      <c r="S7" s="43"/>
      <c r="T7" s="43"/>
      <c r="U7" s="43"/>
      <c r="V7" s="43"/>
      <c r="W7" s="7"/>
    </row>
    <row r="8" spans="1:23">
      <c r="A8" s="9" t="s">
        <v>17</v>
      </c>
      <c r="F8" s="31" t="s">
        <v>18</v>
      </c>
      <c r="K8" s="37">
        <f>SUM(D6,D14,I7,I14)</f>
        <v>93</v>
      </c>
      <c r="M8" s="8"/>
      <c r="N8" s="43"/>
      <c r="O8" s="43"/>
      <c r="P8" s="43"/>
      <c r="Q8" s="43"/>
      <c r="R8" s="43"/>
      <c r="S8" s="43"/>
      <c r="T8" s="43"/>
      <c r="U8" s="43"/>
      <c r="V8" s="43"/>
      <c r="W8" s="7"/>
    </row>
    <row r="9" spans="1:23">
      <c r="A9" s="35" t="s">
        <v>3</v>
      </c>
      <c r="B9" s="1" t="s">
        <v>4</v>
      </c>
      <c r="C9" s="1" t="s">
        <v>5</v>
      </c>
      <c r="D9" s="1" t="s">
        <v>6</v>
      </c>
      <c r="F9" s="14" t="s">
        <v>7</v>
      </c>
      <c r="G9" s="1" t="s">
        <v>8</v>
      </c>
      <c r="H9" s="1" t="s">
        <v>5</v>
      </c>
      <c r="I9" s="1" t="s">
        <v>6</v>
      </c>
      <c r="K9" s="7"/>
      <c r="M9" s="8"/>
      <c r="N9" s="43"/>
      <c r="O9" s="43"/>
      <c r="P9" s="43"/>
      <c r="Q9" s="43"/>
      <c r="R9" s="43"/>
      <c r="S9" s="43"/>
      <c r="T9" s="43"/>
      <c r="U9" s="43"/>
      <c r="V9" s="43"/>
      <c r="W9" s="7"/>
    </row>
    <row r="10" spans="1:23">
      <c r="A10" s="36" t="s">
        <v>19</v>
      </c>
      <c r="B10" s="2">
        <v>15</v>
      </c>
      <c r="C10" s="2">
        <v>1</v>
      </c>
      <c r="D10" s="2">
        <f>B10*C10</f>
        <v>15</v>
      </c>
      <c r="F10" s="32" t="s">
        <v>10</v>
      </c>
      <c r="G10" s="2">
        <v>23</v>
      </c>
      <c r="H10" s="2">
        <v>1</v>
      </c>
      <c r="I10" s="2">
        <f>G10*H10</f>
        <v>23</v>
      </c>
      <c r="K10" s="7"/>
      <c r="M10" s="8"/>
      <c r="N10" s="43"/>
      <c r="O10" s="43"/>
      <c r="P10" s="43"/>
      <c r="Q10" s="43"/>
      <c r="R10" s="43"/>
      <c r="S10" s="43"/>
      <c r="T10" s="43"/>
      <c r="U10" s="43"/>
      <c r="V10" s="43"/>
      <c r="W10" s="7"/>
    </row>
    <row r="11" spans="1:23">
      <c r="A11" s="36" t="s">
        <v>20</v>
      </c>
      <c r="B11" s="2">
        <v>2</v>
      </c>
      <c r="C11" s="2">
        <v>1.5</v>
      </c>
      <c r="D11" s="2">
        <f t="shared" ref="D11:D13" si="2">B11*C11</f>
        <v>3</v>
      </c>
      <c r="F11" s="32" t="s">
        <v>12</v>
      </c>
      <c r="G11" s="2">
        <v>2</v>
      </c>
      <c r="H11" s="2">
        <v>1.5</v>
      </c>
      <c r="I11" s="2">
        <f t="shared" ref="I11:I13" si="3">G11*H11</f>
        <v>3</v>
      </c>
      <c r="K11" s="7"/>
      <c r="M11" s="8"/>
      <c r="N11" s="43"/>
      <c r="O11" s="43"/>
      <c r="P11" s="43"/>
      <c r="Q11" s="43"/>
      <c r="R11" s="43"/>
      <c r="S11" s="43"/>
      <c r="T11" s="43"/>
      <c r="U11" s="43"/>
      <c r="V11" s="43"/>
      <c r="W11" s="7"/>
    </row>
    <row r="12" spans="1:23">
      <c r="A12" s="36" t="s">
        <v>13</v>
      </c>
      <c r="B12" s="2">
        <v>2</v>
      </c>
      <c r="C12" s="2">
        <v>0.5</v>
      </c>
      <c r="D12" s="2">
        <f t="shared" si="2"/>
        <v>1</v>
      </c>
      <c r="F12" s="32" t="s">
        <v>13</v>
      </c>
      <c r="G12" s="2">
        <v>5</v>
      </c>
      <c r="H12" s="2">
        <v>0.5</v>
      </c>
      <c r="I12" s="2">
        <f t="shared" si="3"/>
        <v>2.5</v>
      </c>
      <c r="K12" s="7"/>
      <c r="M12" s="8"/>
      <c r="N12" s="43"/>
      <c r="O12" s="43"/>
      <c r="P12" s="43"/>
      <c r="Q12" s="43"/>
      <c r="R12" s="43"/>
      <c r="S12" s="43"/>
      <c r="T12" s="43"/>
      <c r="U12" s="43"/>
      <c r="V12" s="43"/>
      <c r="W12" s="7"/>
    </row>
    <row r="13" spans="1:23">
      <c r="A13" s="36" t="s">
        <v>15</v>
      </c>
      <c r="B13" s="2">
        <v>1</v>
      </c>
      <c r="C13" s="4">
        <v>0.5</v>
      </c>
      <c r="D13" s="4">
        <f t="shared" si="2"/>
        <v>0.5</v>
      </c>
      <c r="F13" s="32" t="s">
        <v>15</v>
      </c>
      <c r="G13" s="2">
        <v>1</v>
      </c>
      <c r="H13" s="4">
        <v>0.5</v>
      </c>
      <c r="I13" s="4">
        <f t="shared" si="3"/>
        <v>0.5</v>
      </c>
      <c r="K13" s="7"/>
      <c r="M13" s="8"/>
      <c r="N13" s="43"/>
      <c r="O13" s="43"/>
      <c r="P13" s="43"/>
      <c r="Q13" s="43"/>
      <c r="R13" s="43"/>
      <c r="S13" s="43"/>
      <c r="T13" s="43"/>
      <c r="U13" s="43"/>
      <c r="V13" s="43"/>
      <c r="W13" s="7"/>
    </row>
    <row r="14" spans="1:23">
      <c r="A14" s="10"/>
      <c r="B14" s="11"/>
      <c r="C14" s="12" t="s">
        <v>14</v>
      </c>
      <c r="D14" s="12">
        <f>SUM(D10:D13)</f>
        <v>19.5</v>
      </c>
      <c r="E14" s="11"/>
      <c r="F14" s="11"/>
      <c r="G14" s="11"/>
      <c r="H14" s="12" t="s">
        <v>14</v>
      </c>
      <c r="I14" s="12">
        <f>SUM(I10:I13)</f>
        <v>29</v>
      </c>
      <c r="J14" s="11"/>
      <c r="K14" s="13"/>
      <c r="M14" s="8"/>
      <c r="N14" s="43"/>
      <c r="O14" s="43"/>
      <c r="P14" s="43"/>
      <c r="Q14" s="43"/>
      <c r="R14" s="43"/>
      <c r="S14" s="43"/>
      <c r="T14" s="43"/>
      <c r="U14" s="43"/>
      <c r="V14" s="43"/>
      <c r="W14" s="7"/>
    </row>
    <row r="15" spans="1:23">
      <c r="M15" s="8"/>
      <c r="N15" s="43"/>
      <c r="O15" s="43"/>
      <c r="P15" s="43"/>
      <c r="Q15" s="43"/>
      <c r="R15" s="43"/>
      <c r="S15" s="43"/>
      <c r="T15" s="43"/>
      <c r="U15" s="43"/>
      <c r="V15" s="43"/>
      <c r="W15" s="7"/>
    </row>
    <row r="16" spans="1:23">
      <c r="A16" s="18" t="s">
        <v>21</v>
      </c>
      <c r="B16" s="5"/>
      <c r="C16" s="5"/>
      <c r="D16" s="5"/>
      <c r="E16" s="5"/>
      <c r="F16" s="6"/>
      <c r="M16" s="8"/>
      <c r="N16" s="43"/>
      <c r="O16" s="43"/>
      <c r="P16" s="43"/>
      <c r="Q16" s="43"/>
      <c r="R16" s="43"/>
      <c r="S16" s="43"/>
      <c r="T16" s="43"/>
      <c r="U16" s="43"/>
      <c r="V16" s="43"/>
      <c r="W16" s="7"/>
    </row>
    <row r="17" spans="1:23">
      <c r="A17" s="8"/>
      <c r="F17" s="7"/>
      <c r="M17" s="8"/>
      <c r="N17" s="43"/>
      <c r="O17" s="43"/>
      <c r="P17" s="43"/>
      <c r="Q17" s="43"/>
      <c r="R17" s="43"/>
      <c r="S17" s="43"/>
      <c r="T17" s="43"/>
      <c r="U17" s="43"/>
      <c r="V17" s="43"/>
      <c r="W17" s="7"/>
    </row>
    <row r="18" spans="1:23">
      <c r="A18" s="19" t="s">
        <v>0</v>
      </c>
      <c r="F18" s="7"/>
      <c r="M18" s="10"/>
      <c r="N18" s="11"/>
      <c r="O18" s="11"/>
      <c r="P18" s="11"/>
      <c r="Q18" s="11"/>
      <c r="R18" s="11"/>
      <c r="S18" s="11"/>
      <c r="T18" s="11"/>
      <c r="U18" s="11"/>
      <c r="V18" s="11"/>
      <c r="W18" s="13"/>
    </row>
    <row r="19" spans="1:23">
      <c r="A19" s="20" t="s">
        <v>22</v>
      </c>
      <c r="B19" s="1" t="s">
        <v>23</v>
      </c>
      <c r="C19" s="1" t="s">
        <v>24</v>
      </c>
      <c r="D19" s="1" t="s">
        <v>25</v>
      </c>
      <c r="E19" s="1" t="s">
        <v>26</v>
      </c>
      <c r="F19" s="21" t="s">
        <v>27</v>
      </c>
    </row>
    <row r="20" spans="1:23">
      <c r="A20" s="22">
        <v>1</v>
      </c>
      <c r="B20" s="2">
        <v>1800</v>
      </c>
      <c r="C20" s="2">
        <f>0.018*A20</f>
        <v>1.7999999999999999E-2</v>
      </c>
      <c r="D20" s="2">
        <v>1</v>
      </c>
      <c r="E20" s="2">
        <f>C20*D20</f>
        <v>1.7999999999999999E-2</v>
      </c>
      <c r="F20" s="21">
        <f>E20*0.12</f>
        <v>2.1599999999999996E-3</v>
      </c>
    </row>
    <row r="21" spans="1:23">
      <c r="A21" s="8"/>
      <c r="F21" s="7"/>
    </row>
    <row r="22" spans="1:23">
      <c r="A22" s="8"/>
      <c r="F22" s="7"/>
    </row>
    <row r="23" spans="1:23">
      <c r="A23" s="19" t="s">
        <v>17</v>
      </c>
      <c r="F23" s="7"/>
    </row>
    <row r="24" spans="1:23">
      <c r="A24" s="20" t="s">
        <v>22</v>
      </c>
      <c r="B24" s="1" t="s">
        <v>23</v>
      </c>
      <c r="C24" s="1" t="s">
        <v>24</v>
      </c>
      <c r="D24" s="1" t="s">
        <v>25</v>
      </c>
      <c r="E24" s="1" t="s">
        <v>26</v>
      </c>
      <c r="F24" s="23" t="s">
        <v>28</v>
      </c>
    </row>
    <row r="25" spans="1:23">
      <c r="A25" s="22">
        <v>2</v>
      </c>
      <c r="B25" s="2">
        <v>1400</v>
      </c>
      <c r="C25" s="2">
        <f>0.014*A25</f>
        <v>2.8000000000000001E-2</v>
      </c>
      <c r="D25" s="2">
        <v>3</v>
      </c>
      <c r="E25" s="2">
        <f>C25*D25</f>
        <v>8.4000000000000005E-2</v>
      </c>
      <c r="F25" s="23">
        <f>E25*0.12</f>
        <v>1.008E-2</v>
      </c>
    </row>
    <row r="26" spans="1:23">
      <c r="A26" s="8"/>
      <c r="F26" s="7"/>
    </row>
    <row r="27" spans="1:23">
      <c r="A27" s="8"/>
      <c r="F27" s="7"/>
    </row>
    <row r="28" spans="1:23">
      <c r="A28" s="19" t="s">
        <v>1</v>
      </c>
      <c r="F28" s="7"/>
    </row>
    <row r="29" spans="1:23">
      <c r="A29" s="20" t="s">
        <v>22</v>
      </c>
      <c r="B29" s="1" t="s">
        <v>23</v>
      </c>
      <c r="C29" s="1" t="s">
        <v>24</v>
      </c>
      <c r="D29" s="1" t="s">
        <v>25</v>
      </c>
      <c r="E29" s="1" t="s">
        <v>26</v>
      </c>
      <c r="F29" s="24" t="s">
        <v>28</v>
      </c>
    </row>
    <row r="30" spans="1:23">
      <c r="A30" s="22">
        <v>4</v>
      </c>
      <c r="B30" s="2">
        <v>800</v>
      </c>
      <c r="C30" s="2">
        <f>0.01*A30</f>
        <v>0.04</v>
      </c>
      <c r="D30" s="2">
        <v>7</v>
      </c>
      <c r="E30" s="2">
        <f>C30*D30</f>
        <v>0.28000000000000003</v>
      </c>
      <c r="F30" s="24">
        <f>E30*0.12</f>
        <v>3.3600000000000005E-2</v>
      </c>
    </row>
    <row r="31" spans="1:23">
      <c r="A31" s="8"/>
      <c r="F31" s="7"/>
    </row>
    <row r="32" spans="1:23">
      <c r="A32" s="8"/>
      <c r="F32" s="7"/>
    </row>
    <row r="33" spans="1:6">
      <c r="A33" s="19" t="s">
        <v>18</v>
      </c>
      <c r="F33" s="7"/>
    </row>
    <row r="34" spans="1:6">
      <c r="A34" s="20" t="s">
        <v>22</v>
      </c>
      <c r="B34" s="1" t="s">
        <v>23</v>
      </c>
      <c r="C34" s="1" t="s">
        <v>24</v>
      </c>
      <c r="D34" s="1" t="s">
        <v>25</v>
      </c>
      <c r="E34" s="1" t="s">
        <v>26</v>
      </c>
      <c r="F34" s="25" t="s">
        <v>27</v>
      </c>
    </row>
    <row r="35" spans="1:6">
      <c r="A35" s="22">
        <v>2</v>
      </c>
      <c r="B35" s="2">
        <v>1400</v>
      </c>
      <c r="C35" s="2">
        <f>0.014*A35</f>
        <v>2.8000000000000001E-2</v>
      </c>
      <c r="D35" s="2">
        <v>5</v>
      </c>
      <c r="E35" s="2">
        <f>C35*D35</f>
        <v>0.14000000000000001</v>
      </c>
      <c r="F35" s="25">
        <f>E35*0.12</f>
        <v>1.6800000000000002E-2</v>
      </c>
    </row>
    <row r="36" spans="1:6">
      <c r="A36" s="8"/>
      <c r="F36" s="7"/>
    </row>
    <row r="37" spans="1:6">
      <c r="A37" s="8"/>
      <c r="C37" s="17" t="s">
        <v>29</v>
      </c>
      <c r="F37" s="7"/>
    </row>
    <row r="38" spans="1:6">
      <c r="A38" s="26" t="s">
        <v>30</v>
      </c>
      <c r="C38" s="17">
        <v>5</v>
      </c>
      <c r="F38" s="7"/>
    </row>
    <row r="39" spans="1:6">
      <c r="A39" s="27" t="s">
        <v>31</v>
      </c>
      <c r="B39" s="15" t="s">
        <v>32</v>
      </c>
      <c r="C39" s="16" t="s">
        <v>33</v>
      </c>
      <c r="F39" s="7"/>
    </row>
    <row r="40" spans="1:6">
      <c r="A40" s="28">
        <f>ROUND(SUM(F35,F30,F25,F20),2)</f>
        <v>0.06</v>
      </c>
      <c r="B40" s="29">
        <f>(A40*30)+C38</f>
        <v>6.8</v>
      </c>
      <c r="C40" s="30">
        <f>B40*12</f>
        <v>81.599999999999994</v>
      </c>
      <c r="D40" s="11"/>
      <c r="E40" s="11"/>
      <c r="F40" s="13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2023-05-09T15:53:03Z</dcterms:created>
  <dcterms:modified xsi:type="dcterms:W3CDTF">2023-05-12T08:33:35Z</dcterms:modified>
  <cp:category/>
  <cp:contentStatus/>
</cp:coreProperties>
</file>