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A1DD91AB-16B2-4BF0-A593-8002E4D2F91C}" xr6:coauthVersionLast="47" xr6:coauthVersionMax="47" xr10:uidLastSave="{00000000-0000-0000-0000-000000000000}"/>
  <bookViews>
    <workbookView xWindow="-120" yWindow="-120" windowWidth="20640" windowHeight="11160" activeTab="1" xr2:uid="{C7BA841F-2484-47D3-A33A-FE4B33AB241C}"/>
  </bookViews>
  <sheets>
    <sheet name="Sheet1" sheetId="1" r:id="rId1"/>
    <sheet name="BMI" sheetId="4" r:id="rId2"/>
  </sheets>
  <calcPr calcId="191029"/>
  <pivotCaches>
    <pivotCache cacheId="4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I7" i="1" s="1"/>
  <c r="H8" i="1"/>
  <c r="I8" i="1" s="1"/>
  <c r="H9" i="1"/>
  <c r="H10" i="1"/>
  <c r="H11" i="1"/>
  <c r="H12" i="1"/>
  <c r="H13" i="1"/>
  <c r="I13" i="1" s="1"/>
  <c r="H14" i="1"/>
  <c r="I14" i="1" s="1"/>
  <c r="H15" i="1"/>
  <c r="H16" i="1"/>
  <c r="H17" i="1"/>
  <c r="H18" i="1"/>
  <c r="H19" i="1"/>
  <c r="I19" i="1" s="1"/>
  <c r="H20" i="1"/>
  <c r="I20" i="1" s="1"/>
  <c r="H21" i="1"/>
  <c r="H4" i="1"/>
  <c r="I3" i="1"/>
  <c r="I4" i="1"/>
  <c r="I5" i="1"/>
  <c r="I6" i="1"/>
  <c r="I9" i="1"/>
  <c r="I10" i="1"/>
  <c r="I11" i="1"/>
  <c r="I12" i="1"/>
  <c r="I15" i="1"/>
  <c r="I16" i="1"/>
  <c r="I17" i="1"/>
  <c r="I18" i="1"/>
  <c r="I21" i="1"/>
  <c r="I2" i="1"/>
</calcChain>
</file>

<file path=xl/sharedStrings.xml><?xml version="1.0" encoding="utf-8"?>
<sst xmlns="http://schemas.openxmlformats.org/spreadsheetml/2006/main" count="56" uniqueCount="37">
  <si>
    <t>Name</t>
  </si>
  <si>
    <t>Gender</t>
  </si>
  <si>
    <t>Date of birth</t>
  </si>
  <si>
    <t>height</t>
  </si>
  <si>
    <t>weight</t>
  </si>
  <si>
    <t>BMI</t>
  </si>
  <si>
    <t>Shape</t>
  </si>
  <si>
    <t>Date of measurement</t>
  </si>
  <si>
    <t>ID</t>
  </si>
  <si>
    <t>male</t>
  </si>
  <si>
    <t>Cristiano Ronaldo</t>
  </si>
  <si>
    <t xml:space="preserve">female </t>
  </si>
  <si>
    <t xml:space="preserve">Anna </t>
  </si>
  <si>
    <t xml:space="preserve">Mella </t>
  </si>
  <si>
    <t xml:space="preserve">Fuad </t>
  </si>
  <si>
    <t>liza</t>
  </si>
  <si>
    <t>hazard</t>
  </si>
  <si>
    <t>ibrahim</t>
  </si>
  <si>
    <t>elissa</t>
  </si>
  <si>
    <t>kate</t>
  </si>
  <si>
    <t>daisy</t>
  </si>
  <si>
    <t>saad</t>
  </si>
  <si>
    <t>kareem</t>
  </si>
  <si>
    <t>Angelina</t>
  </si>
  <si>
    <t xml:space="preserve">Hatem </t>
  </si>
  <si>
    <t xml:space="preserve">Isam </t>
  </si>
  <si>
    <t>Motaz</t>
  </si>
  <si>
    <t>Hamooda</t>
  </si>
  <si>
    <t xml:space="preserve">Soad </t>
  </si>
  <si>
    <t>Fatma</t>
  </si>
  <si>
    <t>Ruba</t>
  </si>
  <si>
    <t xml:space="preserve">  </t>
  </si>
  <si>
    <t>'Normal</t>
  </si>
  <si>
    <t>Obesity</t>
  </si>
  <si>
    <t>Over Weight</t>
  </si>
  <si>
    <t>Under Weight</t>
  </si>
  <si>
    <t>Sum of BMI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</si>
</sst>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1" fillId="2" borderId="1" xfId="1" applyBorder="1"/>
    <xf numFmtId="0" fontId="1" fillId="3" borderId="1" xfId="2" applyBorder="1"/>
    <xf numFmtId="2" fontId="1" fillId="2" borderId="1" xfId="1" applyNumberFormat="1" applyBorder="1"/>
    <xf numFmtId="164" fontId="1" fillId="2" borderId="1" xfId="1" applyNumberFormat="1" applyBorder="1"/>
    <xf numFmtId="0" fontId="0" fillId="2" borderId="1" xfId="1" applyFont="1" applyBorder="1"/>
    <xf numFmtId="166" fontId="1" fillId="2" borderId="1" xfId="1" applyNumberFormat="1" applyBorder="1"/>
    <xf numFmtId="164" fontId="0" fillId="2" borderId="1" xfId="1" applyNumberFormat="1" applyFont="1" applyBorder="1"/>
    <xf numFmtId="2" fontId="0" fillId="2" borderId="1" xfId="1" applyNumberFormat="1" applyFont="1" applyBorder="1"/>
    <xf numFmtId="0" fontId="0" fillId="0" borderId="0" xfId="0" pivotButton="1"/>
    <xf numFmtId="0" fontId="0" fillId="0" borderId="0" xfId="0" applyNumberFormat="1"/>
  </cellXfs>
  <cellStyles count="3">
    <cellStyle name="20% - Accent5" xfId="1" builtinId="46"/>
    <cellStyle name="60% - Accent5" xfId="2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[Tania And Juan BMI.xlsx]BMI!PivotTable29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BMI!$B$3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BMI!$A$4:$A$7</c:f>
              <c:strCache>
                <c:ptCount val="4"/>
                <c:pt idx="0">
                  <c:v>'Normal</c:v>
                </c:pt>
                <c:pt idx="1">
                  <c:v>Obesity</c:v>
                </c:pt>
                <c:pt idx="2">
                  <c:v>Over Weight</c:v>
                </c:pt>
                <c:pt idx="3">
                  <c:v>Under Weight</c:v>
                </c:pt>
              </c:strCache>
            </c:strRef>
          </c:cat>
          <c:val>
            <c:numRef>
              <c:f>BMI!$B$4:$B$7</c:f>
              <c:numCache>
                <c:formatCode>General</c:formatCode>
                <c:ptCount val="4"/>
                <c:pt idx="0">
                  <c:v>157.21290560385594</c:v>
                </c:pt>
                <c:pt idx="1">
                  <c:v>76.997720799772438</c:v>
                </c:pt>
                <c:pt idx="2">
                  <c:v>191.50999330893839</c:v>
                </c:pt>
                <c:pt idx="3">
                  <c:v>60.096930044678729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292-BDF0-107953CE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6371136"/>
        <c:axId val="1476372576"/>
      </c:barChart>
      <c:catAx>
        <c:axId val="147637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372576"/>
        <c:crosses val="autoZero"/>
        <c:auto val="1"/>
        <c:lblAlgn val="ctr"/>
        <c:lblOffset val="100"/>
        <c:noMultiLvlLbl val="0"/>
      </c:catAx>
      <c:valAx>
        <c:axId val="147637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3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</xdr:row>
      <xdr:rowOff>147637</xdr:rowOff>
    </xdr:from>
    <xdr:to>
      <xdr:col>9</xdr:col>
      <xdr:colOff>552450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9FD441-18A2-766C-89DF-AA7C26C81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052.432211921296" createdVersion="8" refreshedVersion="8" minRefreshableVersion="3" recordCount="20" xr:uid="{2EBD0A25-9966-43AD-81F6-C4570702D5E5}">
  <cacheSource type="worksheet">
    <worksheetSource ref="A1:I21" sheet="Sheet1"/>
  </cacheSource>
  <cacheFields count="9">
    <cacheField name="ID" numFmtId="0">
      <sharedItems containsSemiMixedTypes="0" containsString="0" containsNumber="1" containsInteger="1" minValue="34556" maxValue="76537"/>
    </cacheField>
    <cacheField name="Name" numFmtId="0">
      <sharedItems/>
    </cacheField>
    <cacheField name="Gender" numFmtId="0">
      <sharedItems/>
    </cacheField>
    <cacheField name="Date of birth" numFmtId="166">
      <sharedItems containsSemiMixedTypes="0" containsNonDate="0" containsDate="1" containsString="0" minDate="1975-07-30T00:00:00" maxDate="2011-12-25T00:00:00"/>
    </cacheField>
    <cacheField name="Date of measurement" numFmtId="166">
      <sharedItems containsSemiMixedTypes="0" containsNonDate="0" containsDate="1" containsString="0" minDate="2023-03-03T00:00:00" maxDate="2023-03-23T00:00:00"/>
    </cacheField>
    <cacheField name="height" numFmtId="2">
      <sharedItems containsSemiMixedTypes="0" containsString="0" containsNumber="1" minValue="1.55" maxValue="2"/>
    </cacheField>
    <cacheField name="weight" numFmtId="164">
      <sharedItems containsSemiMixedTypes="0" containsString="0" containsNumber="1" minValue="39" maxValue="111"/>
    </cacheField>
    <cacheField name="BMI" numFmtId="0">
      <sharedItems containsSemiMixedTypes="0" containsString="0" containsNumber="1" minValue="13.850415512465375" maxValue="46.20187304890738"/>
    </cacheField>
    <cacheField name="Shape" numFmtId="0">
      <sharedItems count="4">
        <s v="'Normal"/>
        <s v="Over Weight"/>
        <s v="Obesity"/>
        <s v="Under Wei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51555"/>
    <s v="Cristiano Ronaldo"/>
    <s v="male"/>
    <d v="1985-02-05T00:00:00"/>
    <d v="2023-03-03T00:00:00"/>
    <n v="1.89"/>
    <n v="85"/>
    <n v="23.795526441"/>
    <x v="0"/>
  </r>
  <r>
    <n v="74234"/>
    <s v="Anna "/>
    <s v="female "/>
    <d v="2005-05-15T00:00:00"/>
    <d v="2023-03-04T00:00:00"/>
    <n v="1.7"/>
    <n v="70.5"/>
    <n v="24.3944636678"/>
    <x v="0"/>
  </r>
  <r>
    <n v="67824"/>
    <s v="Mella "/>
    <s v="female "/>
    <d v="1990-07-22T00:00:00"/>
    <d v="2023-03-05T00:00:00"/>
    <n v="1.65"/>
    <n v="71"/>
    <n v="26.078971533516992"/>
    <x v="1"/>
  </r>
  <r>
    <n v="66687"/>
    <s v="Fuad "/>
    <s v="male"/>
    <d v="2001-09-04T00:00:00"/>
    <d v="2023-03-06T00:00:00"/>
    <n v="1.75"/>
    <n v="89"/>
    <n v="29.061224489795919"/>
    <x v="1"/>
  </r>
  <r>
    <n v="34556"/>
    <s v="liza"/>
    <s v="female "/>
    <d v="2001-01-01T00:00:00"/>
    <d v="2023-03-07T00:00:00"/>
    <n v="1.55"/>
    <n v="111"/>
    <n v="46.20187304890738"/>
    <x v="2"/>
  </r>
  <r>
    <n v="55678"/>
    <s v="hazard"/>
    <s v="male"/>
    <d v="2006-03-08T00:00:00"/>
    <d v="2023-03-08T00:00:00"/>
    <n v="1.8"/>
    <n v="90"/>
    <n v="27.777777777777775"/>
    <x v="1"/>
  </r>
  <r>
    <n v="76537"/>
    <s v="ibrahim"/>
    <s v="male"/>
    <d v="1975-07-30T00:00:00"/>
    <d v="2023-03-09T00:00:00"/>
    <n v="1.9"/>
    <n v="50"/>
    <n v="13.850415512465375"/>
    <x v="3"/>
  </r>
  <r>
    <n v="53567"/>
    <s v="elissa"/>
    <s v="female "/>
    <d v="1983-04-19T00:00:00"/>
    <d v="2023-03-10T00:00:00"/>
    <n v="1.63"/>
    <n v="40"/>
    <n v="15.05513944822914"/>
    <x v="3"/>
  </r>
  <r>
    <n v="63444"/>
    <s v="kate"/>
    <s v="female "/>
    <d v="2011-12-24T00:00:00"/>
    <d v="2023-03-11T00:00:00"/>
    <n v="1.6"/>
    <n v="39"/>
    <n v="15.234374999999996"/>
    <x v="3"/>
  </r>
  <r>
    <n v="42412"/>
    <s v="daisy"/>
    <s v="female "/>
    <d v="2004-04-04T00:00:00"/>
    <d v="2023-03-12T00:00:00"/>
    <n v="1.7"/>
    <n v="80"/>
    <n v="27.681660899653981"/>
    <x v="1"/>
  </r>
  <r>
    <n v="42567"/>
    <s v="saad"/>
    <s v="male"/>
    <d v="2006-06-06T00:00:00"/>
    <d v="2023-03-13T00:00:00"/>
    <n v="1.79"/>
    <n v="75"/>
    <n v="23.40750912892856"/>
    <x v="0"/>
  </r>
  <r>
    <n v="52435"/>
    <s v="kareem"/>
    <s v="male"/>
    <d v="2000-12-09T00:00:00"/>
    <d v="2023-03-14T00:00:00"/>
    <n v="1.85"/>
    <n v="86"/>
    <n v="25.127830533235937"/>
    <x v="1"/>
  </r>
  <r>
    <n v="35678"/>
    <s v="Angelina"/>
    <s v="female "/>
    <d v="1978-05-02T00:00:00"/>
    <d v="2023-03-15T00:00:00"/>
    <n v="1.55"/>
    <n v="65"/>
    <n v="27.055150884495315"/>
    <x v="1"/>
  </r>
  <r>
    <n v="54307"/>
    <s v="Hatem "/>
    <s v="male"/>
    <d v="2004-04-23T00:00:00"/>
    <d v="2023-03-16T00:00:00"/>
    <n v="1.7"/>
    <n v="89"/>
    <n v="30.795847750865054"/>
    <x v="2"/>
  </r>
  <r>
    <n v="52678"/>
    <s v="Isam "/>
    <s v="male"/>
    <d v="1980-05-08T00:00:00"/>
    <d v="2023-03-17T00:00:00"/>
    <n v="1.89"/>
    <n v="57"/>
    <n v="15.957000083984212"/>
    <x v="3"/>
  </r>
  <r>
    <n v="44478"/>
    <s v="Soad "/>
    <s v="female "/>
    <d v="2001-06-07T00:00:00"/>
    <d v="2023-03-18T00:00:00"/>
    <n v="1.79"/>
    <n v="67"/>
    <n v="20.910708155176181"/>
    <x v="0"/>
  </r>
  <r>
    <n v="57893"/>
    <s v="Fatma"/>
    <s v="female "/>
    <d v="2009-01-25T00:00:00"/>
    <d v="2023-03-19T00:00:00"/>
    <n v="1.77"/>
    <n v="90"/>
    <n v="28.727377190462509"/>
    <x v="1"/>
  </r>
  <r>
    <n v="42506"/>
    <s v="Ruba"/>
    <s v="female "/>
    <d v="2009-07-25T00:00:00"/>
    <d v="2023-03-20T00:00:00"/>
    <n v="1.65"/>
    <n v="56"/>
    <n v="20.569329660238754"/>
    <x v="0"/>
  </r>
  <r>
    <n v="45677"/>
    <s v="Motaz"/>
    <s v="male"/>
    <d v="2009-04-04T00:00:00"/>
    <d v="2023-03-21T00:00:00"/>
    <n v="2"/>
    <n v="78"/>
    <n v="19.5"/>
    <x v="0"/>
  </r>
  <r>
    <n v="63543"/>
    <s v="Hamooda"/>
    <s v="male"/>
    <d v="2009-10-25T00:00:00"/>
    <d v="2023-03-22T00:00:00"/>
    <n v="1.89"/>
    <n v="88"/>
    <n v="24.63536855071246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B6183-D3BA-443D-83EC-CDC7B9BA0FD3}" name="PivotTable29" cacheId="4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7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8"/>
  </rowFields>
  <rowItems count="4">
    <i>
      <x/>
    </i>
    <i>
      <x v="1"/>
    </i>
    <i>
      <x v="2"/>
    </i>
    <i>
      <x v="3"/>
    </i>
  </rowItems>
  <colItems count="1">
    <i/>
  </colItems>
  <dataFields count="1">
    <dataField name="Sum of BMI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87D1-7C79-456E-8412-0B1EC5A481B9}">
  <dimension ref="A1:I1048576"/>
  <sheetViews>
    <sheetView zoomScale="80" zoomScaleNormal="80" workbookViewId="0">
      <selection activeCell="H2" sqref="H2:I21"/>
    </sheetView>
  </sheetViews>
  <sheetFormatPr defaultRowHeight="15" x14ac:dyDescent="0.25"/>
  <cols>
    <col min="1" max="3" width="15.7109375" customWidth="1"/>
    <col min="4" max="4" width="20.140625" customWidth="1"/>
    <col min="5" max="5" width="20.5703125" bestFit="1" customWidth="1"/>
    <col min="6" max="9" width="15.7109375" customWidth="1"/>
  </cols>
  <sheetData>
    <row r="1" spans="1:9" x14ac:dyDescent="0.25">
      <c r="A1" s="2" t="s">
        <v>8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3</v>
      </c>
      <c r="G1" s="2" t="s">
        <v>4</v>
      </c>
      <c r="H1" s="2" t="s">
        <v>5</v>
      </c>
      <c r="I1" s="2" t="s">
        <v>6</v>
      </c>
    </row>
    <row r="2" spans="1:9" x14ac:dyDescent="0.25">
      <c r="A2" s="1">
        <v>51555</v>
      </c>
      <c r="B2" s="5" t="s">
        <v>10</v>
      </c>
      <c r="C2" s="5" t="s">
        <v>9</v>
      </c>
      <c r="D2" s="6">
        <v>31083</v>
      </c>
      <c r="E2" s="6">
        <v>44988</v>
      </c>
      <c r="F2" s="3">
        <v>1.89</v>
      </c>
      <c r="G2" s="7">
        <v>85</v>
      </c>
      <c r="H2" s="1">
        <v>23.795526441</v>
      </c>
      <c r="I2" s="1" t="str">
        <f>_xlfn.IFS(H2&gt;30,"Obesity",H2&gt;25,"Over Weight",H2&gt;18.5,"'Normal",H2&lt;18.5,"Under Weight")</f>
        <v>'Normal</v>
      </c>
    </row>
    <row r="3" spans="1:9" x14ac:dyDescent="0.25">
      <c r="A3" s="1">
        <v>74234</v>
      </c>
      <c r="B3" s="5" t="s">
        <v>12</v>
      </c>
      <c r="C3" s="5" t="s">
        <v>11</v>
      </c>
      <c r="D3" s="6">
        <v>38487</v>
      </c>
      <c r="E3" s="6">
        <v>44989</v>
      </c>
      <c r="F3" s="3">
        <v>1.7</v>
      </c>
      <c r="G3" s="7">
        <v>70.5</v>
      </c>
      <c r="H3" s="1">
        <v>24.3944636678</v>
      </c>
      <c r="I3" s="1" t="str">
        <f t="shared" ref="I3:I21" si="0">_xlfn.IFS(H3&gt;30,"Obesity",H3&gt;25,"Over Weight",H3&gt;18.5,"'Normal",H3&lt;18.5,"Under Weight")</f>
        <v>'Normal</v>
      </c>
    </row>
    <row r="4" spans="1:9" x14ac:dyDescent="0.25">
      <c r="A4" s="1">
        <v>67824</v>
      </c>
      <c r="B4" s="5" t="s">
        <v>13</v>
      </c>
      <c r="C4" s="5" t="s">
        <v>11</v>
      </c>
      <c r="D4" s="6">
        <v>33076</v>
      </c>
      <c r="E4" s="6">
        <v>44990</v>
      </c>
      <c r="F4" s="3">
        <v>1.65</v>
      </c>
      <c r="G4" s="4">
        <v>71</v>
      </c>
      <c r="H4" s="1">
        <f>G4/(F4*F4)</f>
        <v>26.078971533516992</v>
      </c>
      <c r="I4" s="1" t="str">
        <f t="shared" si="0"/>
        <v>Over Weight</v>
      </c>
    </row>
    <row r="5" spans="1:9" x14ac:dyDescent="0.25">
      <c r="A5" s="1">
        <v>66687</v>
      </c>
      <c r="B5" s="5" t="s">
        <v>14</v>
      </c>
      <c r="C5" s="5" t="s">
        <v>9</v>
      </c>
      <c r="D5" s="6">
        <v>37138</v>
      </c>
      <c r="E5" s="6">
        <v>44991</v>
      </c>
      <c r="F5" s="3">
        <v>1.75</v>
      </c>
      <c r="G5" s="4">
        <v>89</v>
      </c>
      <c r="H5" s="1">
        <f t="shared" ref="H5:H21" si="1">G5/(F5*F5)</f>
        <v>29.061224489795919</v>
      </c>
      <c r="I5" s="1" t="str">
        <f t="shared" si="0"/>
        <v>Over Weight</v>
      </c>
    </row>
    <row r="6" spans="1:9" x14ac:dyDescent="0.25">
      <c r="A6" s="1">
        <v>34556</v>
      </c>
      <c r="B6" s="5" t="s">
        <v>15</v>
      </c>
      <c r="C6" s="5" t="s">
        <v>11</v>
      </c>
      <c r="D6" s="6">
        <v>36892</v>
      </c>
      <c r="E6" s="6">
        <v>44992</v>
      </c>
      <c r="F6" s="3">
        <v>1.55</v>
      </c>
      <c r="G6" s="4">
        <v>111</v>
      </c>
      <c r="H6" s="1">
        <f t="shared" si="1"/>
        <v>46.20187304890738</v>
      </c>
      <c r="I6" s="1" t="str">
        <f t="shared" si="0"/>
        <v>Obesity</v>
      </c>
    </row>
    <row r="7" spans="1:9" x14ac:dyDescent="0.25">
      <c r="A7" s="1">
        <v>55678</v>
      </c>
      <c r="B7" s="5" t="s">
        <v>16</v>
      </c>
      <c r="C7" s="5" t="s">
        <v>9</v>
      </c>
      <c r="D7" s="6">
        <v>38784</v>
      </c>
      <c r="E7" s="6">
        <v>44993</v>
      </c>
      <c r="F7" s="3">
        <v>1.8</v>
      </c>
      <c r="G7" s="4">
        <v>90</v>
      </c>
      <c r="H7" s="1">
        <f t="shared" si="1"/>
        <v>27.777777777777775</v>
      </c>
      <c r="I7" s="1" t="str">
        <f t="shared" si="0"/>
        <v>Over Weight</v>
      </c>
    </row>
    <row r="8" spans="1:9" x14ac:dyDescent="0.25">
      <c r="A8" s="1">
        <v>76537</v>
      </c>
      <c r="B8" s="5" t="s">
        <v>17</v>
      </c>
      <c r="C8" s="5" t="s">
        <v>9</v>
      </c>
      <c r="D8" s="6">
        <v>27605</v>
      </c>
      <c r="E8" s="6">
        <v>44994</v>
      </c>
      <c r="F8" s="8">
        <v>1.9</v>
      </c>
      <c r="G8" s="4">
        <v>50</v>
      </c>
      <c r="H8" s="1">
        <f t="shared" si="1"/>
        <v>13.850415512465375</v>
      </c>
      <c r="I8" s="1" t="str">
        <f t="shared" si="0"/>
        <v>Under Weight</v>
      </c>
    </row>
    <row r="9" spans="1:9" x14ac:dyDescent="0.25">
      <c r="A9" s="1">
        <v>53567</v>
      </c>
      <c r="B9" s="5" t="s">
        <v>18</v>
      </c>
      <c r="C9" s="5" t="s">
        <v>11</v>
      </c>
      <c r="D9" s="6">
        <v>30425</v>
      </c>
      <c r="E9" s="6">
        <v>44995</v>
      </c>
      <c r="F9" s="3">
        <v>1.63</v>
      </c>
      <c r="G9" s="4">
        <v>40</v>
      </c>
      <c r="H9" s="1">
        <f t="shared" si="1"/>
        <v>15.05513944822914</v>
      </c>
      <c r="I9" s="1" t="str">
        <f t="shared" si="0"/>
        <v>Under Weight</v>
      </c>
    </row>
    <row r="10" spans="1:9" x14ac:dyDescent="0.25">
      <c r="A10" s="1">
        <v>63444</v>
      </c>
      <c r="B10" s="5" t="s">
        <v>19</v>
      </c>
      <c r="C10" s="5" t="s">
        <v>11</v>
      </c>
      <c r="D10" s="6">
        <v>40901</v>
      </c>
      <c r="E10" s="6">
        <v>44996</v>
      </c>
      <c r="F10" s="3">
        <v>1.6</v>
      </c>
      <c r="G10" s="4">
        <v>39</v>
      </c>
      <c r="H10" s="1">
        <f t="shared" si="1"/>
        <v>15.234374999999996</v>
      </c>
      <c r="I10" s="1" t="str">
        <f t="shared" si="0"/>
        <v>Under Weight</v>
      </c>
    </row>
    <row r="11" spans="1:9" x14ac:dyDescent="0.25">
      <c r="A11" s="1">
        <v>42412</v>
      </c>
      <c r="B11" s="5" t="s">
        <v>20</v>
      </c>
      <c r="C11" s="5" t="s">
        <v>11</v>
      </c>
      <c r="D11" s="6">
        <v>38081</v>
      </c>
      <c r="E11" s="6">
        <v>44997</v>
      </c>
      <c r="F11" s="3">
        <v>1.7</v>
      </c>
      <c r="G11" s="4">
        <v>80</v>
      </c>
      <c r="H11" s="1">
        <f t="shared" si="1"/>
        <v>27.681660899653981</v>
      </c>
      <c r="I11" s="1" t="str">
        <f t="shared" si="0"/>
        <v>Over Weight</v>
      </c>
    </row>
    <row r="12" spans="1:9" x14ac:dyDescent="0.25">
      <c r="A12" s="1">
        <v>42567</v>
      </c>
      <c r="B12" s="5" t="s">
        <v>21</v>
      </c>
      <c r="C12" s="5" t="s">
        <v>9</v>
      </c>
      <c r="D12" s="6">
        <v>38874</v>
      </c>
      <c r="E12" s="6">
        <v>44998</v>
      </c>
      <c r="F12" s="3">
        <v>1.79</v>
      </c>
      <c r="G12" s="4">
        <v>75</v>
      </c>
      <c r="H12" s="1">
        <f t="shared" si="1"/>
        <v>23.40750912892856</v>
      </c>
      <c r="I12" s="1" t="str">
        <f t="shared" si="0"/>
        <v>'Normal</v>
      </c>
    </row>
    <row r="13" spans="1:9" x14ac:dyDescent="0.25">
      <c r="A13" s="1">
        <v>52435</v>
      </c>
      <c r="B13" s="5" t="s">
        <v>22</v>
      </c>
      <c r="C13" s="5" t="s">
        <v>9</v>
      </c>
      <c r="D13" s="6">
        <v>36869</v>
      </c>
      <c r="E13" s="6">
        <v>44999</v>
      </c>
      <c r="F13" s="3">
        <v>1.85</v>
      </c>
      <c r="G13" s="4">
        <v>86</v>
      </c>
      <c r="H13" s="1">
        <f t="shared" si="1"/>
        <v>25.127830533235937</v>
      </c>
      <c r="I13" s="1" t="str">
        <f t="shared" si="0"/>
        <v>Over Weight</v>
      </c>
    </row>
    <row r="14" spans="1:9" x14ac:dyDescent="0.25">
      <c r="A14" s="1">
        <v>35678</v>
      </c>
      <c r="B14" s="5" t="s">
        <v>23</v>
      </c>
      <c r="C14" s="5" t="s">
        <v>11</v>
      </c>
      <c r="D14" s="6">
        <v>28612</v>
      </c>
      <c r="E14" s="6">
        <v>45000</v>
      </c>
      <c r="F14" s="3">
        <v>1.55</v>
      </c>
      <c r="G14" s="4">
        <v>65</v>
      </c>
      <c r="H14" s="1">
        <f t="shared" si="1"/>
        <v>27.055150884495315</v>
      </c>
      <c r="I14" s="1" t="str">
        <f t="shared" si="0"/>
        <v>Over Weight</v>
      </c>
    </row>
    <row r="15" spans="1:9" x14ac:dyDescent="0.25">
      <c r="A15" s="1">
        <v>54307</v>
      </c>
      <c r="B15" s="5" t="s">
        <v>24</v>
      </c>
      <c r="C15" s="5" t="s">
        <v>9</v>
      </c>
      <c r="D15" s="6">
        <v>38100</v>
      </c>
      <c r="E15" s="6">
        <v>45001</v>
      </c>
      <c r="F15" s="3">
        <v>1.7</v>
      </c>
      <c r="G15" s="4">
        <v>89</v>
      </c>
      <c r="H15" s="1">
        <f t="shared" si="1"/>
        <v>30.795847750865054</v>
      </c>
      <c r="I15" s="1" t="str">
        <f t="shared" si="0"/>
        <v>Obesity</v>
      </c>
    </row>
    <row r="16" spans="1:9" x14ac:dyDescent="0.25">
      <c r="A16" s="1">
        <v>52678</v>
      </c>
      <c r="B16" s="5" t="s">
        <v>25</v>
      </c>
      <c r="C16" s="5" t="s">
        <v>9</v>
      </c>
      <c r="D16" s="6">
        <v>29349</v>
      </c>
      <c r="E16" s="6">
        <v>45002</v>
      </c>
      <c r="F16" s="3">
        <v>1.89</v>
      </c>
      <c r="G16" s="4">
        <v>57</v>
      </c>
      <c r="H16" s="1">
        <f t="shared" si="1"/>
        <v>15.957000083984212</v>
      </c>
      <c r="I16" s="1" t="str">
        <f t="shared" si="0"/>
        <v>Under Weight</v>
      </c>
    </row>
    <row r="17" spans="1:9" x14ac:dyDescent="0.25">
      <c r="A17" s="1">
        <v>44478</v>
      </c>
      <c r="B17" s="5" t="s">
        <v>28</v>
      </c>
      <c r="C17" s="5" t="s">
        <v>11</v>
      </c>
      <c r="D17" s="6">
        <v>37049</v>
      </c>
      <c r="E17" s="6">
        <v>45003</v>
      </c>
      <c r="F17" s="3">
        <v>1.79</v>
      </c>
      <c r="G17" s="4">
        <v>67</v>
      </c>
      <c r="H17" s="1">
        <f t="shared" si="1"/>
        <v>20.910708155176181</v>
      </c>
      <c r="I17" s="1" t="str">
        <f t="shared" si="0"/>
        <v>'Normal</v>
      </c>
    </row>
    <row r="18" spans="1:9" x14ac:dyDescent="0.25">
      <c r="A18" s="1">
        <v>57893</v>
      </c>
      <c r="B18" s="5" t="s">
        <v>29</v>
      </c>
      <c r="C18" s="5" t="s">
        <v>11</v>
      </c>
      <c r="D18" s="6">
        <v>39838</v>
      </c>
      <c r="E18" s="6">
        <v>45004</v>
      </c>
      <c r="F18" s="3">
        <v>1.77</v>
      </c>
      <c r="G18" s="4">
        <v>90</v>
      </c>
      <c r="H18" s="1">
        <f t="shared" si="1"/>
        <v>28.727377190462509</v>
      </c>
      <c r="I18" s="1" t="str">
        <f t="shared" si="0"/>
        <v>Over Weight</v>
      </c>
    </row>
    <row r="19" spans="1:9" x14ac:dyDescent="0.25">
      <c r="A19" s="1">
        <v>42506</v>
      </c>
      <c r="B19" s="5" t="s">
        <v>30</v>
      </c>
      <c r="C19" s="5" t="s">
        <v>11</v>
      </c>
      <c r="D19" s="6">
        <v>40019</v>
      </c>
      <c r="E19" s="6">
        <v>45005</v>
      </c>
      <c r="F19" s="3">
        <v>1.65</v>
      </c>
      <c r="G19" s="4">
        <v>56</v>
      </c>
      <c r="H19" s="1">
        <f t="shared" si="1"/>
        <v>20.569329660238754</v>
      </c>
      <c r="I19" s="1" t="str">
        <f t="shared" si="0"/>
        <v>'Normal</v>
      </c>
    </row>
    <row r="20" spans="1:9" x14ac:dyDescent="0.25">
      <c r="A20" s="1">
        <v>45677</v>
      </c>
      <c r="B20" s="5" t="s">
        <v>26</v>
      </c>
      <c r="C20" s="5" t="s">
        <v>9</v>
      </c>
      <c r="D20" s="6">
        <v>39907</v>
      </c>
      <c r="E20" s="6">
        <v>45006</v>
      </c>
      <c r="F20" s="3">
        <v>2</v>
      </c>
      <c r="G20" s="4">
        <v>78</v>
      </c>
      <c r="H20" s="1">
        <f t="shared" si="1"/>
        <v>19.5</v>
      </c>
      <c r="I20" s="1" t="str">
        <f t="shared" si="0"/>
        <v>'Normal</v>
      </c>
    </row>
    <row r="21" spans="1:9" x14ac:dyDescent="0.25">
      <c r="A21" s="1">
        <v>63543</v>
      </c>
      <c r="B21" s="5" t="s">
        <v>27</v>
      </c>
      <c r="C21" s="5" t="s">
        <v>9</v>
      </c>
      <c r="D21" s="6">
        <v>40111</v>
      </c>
      <c r="E21" s="6">
        <v>45007</v>
      </c>
      <c r="F21" s="3">
        <v>1.89</v>
      </c>
      <c r="G21" s="4">
        <v>88</v>
      </c>
      <c r="H21" s="1">
        <f t="shared" si="1"/>
        <v>24.635368550712467</v>
      </c>
      <c r="I21" s="1" t="str">
        <f t="shared" si="0"/>
        <v>'Normal</v>
      </c>
    </row>
    <row r="1048576" spans="4:4" x14ac:dyDescent="0.25">
      <c r="D1048576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6FF6-F059-47D8-8F42-D08B7CD095F0}">
  <dimension ref="A3:B7"/>
  <sheetViews>
    <sheetView tabSelected="1" topLeftCell="A2" workbookViewId="0">
      <selection activeCell="D23" sqref="D22:D23"/>
    </sheetView>
  </sheetViews>
  <sheetFormatPr defaultRowHeight="15" x14ac:dyDescent="0.25"/>
  <cols>
    <col min="1" max="1" width="13.42578125" bestFit="1" customWidth="1"/>
    <col min="2" max="2" width="12" bestFit="1" customWidth="1"/>
  </cols>
  <sheetData>
    <row r="3" spans="1:2" x14ac:dyDescent="0.25">
      <c r="A3" s="9" t="s">
        <v>6</v>
      </c>
      <c r="B3" t="s">
        <v>36</v>
      </c>
    </row>
    <row r="4" spans="1:2" x14ac:dyDescent="0.25">
      <c r="A4" t="s">
        <v>32</v>
      </c>
      <c r="B4" s="10">
        <v>157.21290560385594</v>
      </c>
    </row>
    <row r="5" spans="1:2" x14ac:dyDescent="0.25">
      <c r="A5" t="s">
        <v>33</v>
      </c>
      <c r="B5" s="10">
        <v>76.997720799772438</v>
      </c>
    </row>
    <row r="6" spans="1:2" x14ac:dyDescent="0.25">
      <c r="A6" t="s">
        <v>34</v>
      </c>
      <c r="B6" s="10">
        <v>191.50999330893839</v>
      </c>
    </row>
    <row r="7" spans="1:2" x14ac:dyDescent="0.25">
      <c r="A7" t="s">
        <v>35</v>
      </c>
      <c r="B7" s="10">
        <v>60.096930044678729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2023-05-06T06:19:34Z</dcterms:created>
  <dcterms:modified xsi:type="dcterms:W3CDTF">2023-05-06T07:24:53Z</dcterms:modified>
</cp:coreProperties>
</file>